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4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L12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17" i="1"/>
  <c r="I9" i="1"/>
  <c r="G11" i="1"/>
  <c r="G13" i="1"/>
  <c r="G14" i="1"/>
  <c r="G15" i="1"/>
  <c r="G16" i="1"/>
  <c r="G17" i="1"/>
  <c r="G9" i="1"/>
  <c r="E11" i="1"/>
  <c r="E12" i="1"/>
  <c r="E13" i="1"/>
  <c r="E14" i="1"/>
  <c r="E15" i="1"/>
  <c r="E16" i="1"/>
  <c r="E17" i="1"/>
  <c r="C11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H24" i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1" i="1"/>
  <c r="L9" i="1"/>
  <c r="J7" i="1"/>
  <c r="K7" i="1" s="1"/>
  <c r="H7" i="1"/>
  <c r="I7" i="1" s="1"/>
  <c r="F7" i="1"/>
  <c r="G7" i="1" s="1"/>
  <c r="D7" i="1"/>
  <c r="E7" i="1" s="1"/>
  <c r="B7" i="1"/>
  <c r="L7" i="1" s="1"/>
  <c r="L6" i="1"/>
  <c r="L5" i="1"/>
  <c r="L4" i="1"/>
  <c r="L24" i="1" l="1"/>
  <c r="K24" i="1"/>
  <c r="C7" i="1"/>
  <c r="L35" i="1"/>
  <c r="L31" i="1"/>
  <c r="L18" i="1"/>
</calcChain>
</file>

<file path=xl/sharedStrings.xml><?xml version="1.0" encoding="utf-8"?>
<sst xmlns="http://schemas.openxmlformats.org/spreadsheetml/2006/main" count="1130" uniqueCount="105">
  <si>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</si>
  <si>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</si>
  <si>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</si>
  <si>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</si>
  <si>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</si>
  <si>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</si>
  <si>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</si>
  <si>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</si>
  <si>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</si>
  <si>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</si>
  <si>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</si>
  <si>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</si>
  <si>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</si>
  <si>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</si>
  <si>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</si>
  <si>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</si>
  <si>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</si>
  <si>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</si>
  <si>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</si>
  <si>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</si>
  <si>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</si>
  <si>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</si>
  <si>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</si>
  <si>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</si>
  <si>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</si>
  <si>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</si>
  <si>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</si>
  <si>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</si>
  <si>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</si>
  <si>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</si>
  <si>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</si>
  <si>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</si>
  <si>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</si>
  <si>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</si>
  <si>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</si>
  <si>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English as a Second Language
Student Characteristics</t>
  </si>
  <si>
    <t>Program</t>
  </si>
  <si>
    <t>Term</t>
  </si>
  <si>
    <t>Success Rate</t>
  </si>
  <si>
    <t>Course</t>
  </si>
  <si>
    <t>English as a Second Language
Success and Retention Rates by Course</t>
  </si>
  <si>
    <t xml:space="preserve">English as a Second Language
</t>
  </si>
  <si>
    <t>ESL-025 : ESL Workplace Skills Lab</t>
  </si>
  <si>
    <t>ESL-070 : ESL I: Intro to ESL Literacy</t>
  </si>
  <si>
    <t>ESL-071 : ESL I: Intro to ESL Comm</t>
  </si>
  <si>
    <t>ESL-080 : ESL II: ESL Literacy</t>
  </si>
  <si>
    <t>ESL-081 : ESL II: ESL Communication</t>
  </si>
  <si>
    <t>ESL-090 : American Engl Pronunciation I</t>
  </si>
  <si>
    <t>ESL-096 : English As Second Language III</t>
  </si>
  <si>
    <t>ESL-096L : Listening and Speaking III</t>
  </si>
  <si>
    <t>ESL-096R : Reading &amp; Vocabulary Dev III</t>
  </si>
  <si>
    <t>ESL-097 : Listening and Speaking I</t>
  </si>
  <si>
    <t>ESL-098 : ESL Reading and Vocabulary I</t>
  </si>
  <si>
    <t>ESL-100 : English as Second Language II</t>
  </si>
  <si>
    <t>ESL-100 : English as Second Language IV</t>
  </si>
  <si>
    <t>ESL-100L : Listening and Speaking IV</t>
  </si>
  <si>
    <t>ESL-100R : Reading &amp; Vocabulary Dev IV</t>
  </si>
  <si>
    <t>ESL-101 : Listening and Speaking II</t>
  </si>
  <si>
    <t>ESL-102 : ESL Reading &amp; Vocabulary II</t>
  </si>
  <si>
    <t>ESL-103 : English As Second Language V</t>
  </si>
  <si>
    <t>ESL-103R : Reading &amp; Vocabulary Dev V</t>
  </si>
  <si>
    <t>ESL-105 : ESL Reading &amp; Vocabulary III</t>
  </si>
  <si>
    <t>ESL-106 : English as Second Language VI</t>
  </si>
  <si>
    <t>ESL-106R : Reading &amp; Vocabulary Dev VI</t>
  </si>
  <si>
    <t>ESL-119 : English Second Language VII</t>
  </si>
  <si>
    <t>ESL-120 : Accelerated Composition ESL</t>
  </si>
  <si>
    <t>ESL-1A : Accel Reading &amp; Writing - ESL</t>
  </si>
  <si>
    <t>ESL-1AG : Grammar-ESL Accel Read&amp;Write</t>
  </si>
  <si>
    <t>ESL-2A : Accel Composition - ESL</t>
  </si>
  <si>
    <t>ESL-2AG : Grammar for ESL Accel Comp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</si>
  <si>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</si>
  <si>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</si>
  <si>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</si>
  <si>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</si>
  <si>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</si>
  <si>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</si>
  <si>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</si>
  <si>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</si>
  <si>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</si>
  <si>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</si>
  <si>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</si>
  <si>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</si>
  <si>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</si>
  <si>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</si>
  <si>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English as a Second Language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</si>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</sst>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9" sqref="N19"/>
    </sheetView>
  </sheetViews>
  <sheetFormatPr defaultRowHeight="15" x14ac:dyDescent="0.25"/>
  <cols>
    <col min="1" max="1" width="30" style="39" customWidth="1"/>
    <col min="2" max="12" width="8.28515625" style="10" customWidth="1"/>
  </cols>
  <sheetData>
    <row r="1" spans="1:12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x14ac:dyDescent="0.25">
      <c r="A3" s="34" t="s">
        <v>0</v>
      </c>
      <c r="B3" s="45" t="s">
        <v>1</v>
      </c>
      <c r="C3" s="45"/>
      <c r="D3" s="45" t="s">
        <v>2</v>
      </c>
      <c r="E3" s="45"/>
      <c r="F3" s="45" t="s">
        <v>3</v>
      </c>
      <c r="G3" s="45"/>
      <c r="H3" s="45" t="s">
        <v>4</v>
      </c>
      <c r="I3" s="45"/>
      <c r="J3" s="45" t="s">
        <v>5</v>
      </c>
      <c r="K3" s="45"/>
      <c r="L3" s="4" t="s">
        <v>6</v>
      </c>
    </row>
    <row r="4" spans="1:12" x14ac:dyDescent="0.25">
      <c r="A4" s="35" t="s">
        <v>7</v>
      </c>
      <c r="B4" s="5">
        <v>343</v>
      </c>
      <c r="C4" s="6">
        <f t="shared" ref="C4:C6" si="0">B4/564</f>
        <v>0.60815602836879434</v>
      </c>
      <c r="D4" s="5">
        <v>456</v>
      </c>
      <c r="E4" s="6">
        <f t="shared" ref="E4:E6" si="1">D4/721</f>
        <v>0.63245492371705969</v>
      </c>
      <c r="F4" s="5">
        <v>460</v>
      </c>
      <c r="G4" s="6">
        <f t="shared" ref="G4:G6" si="2">F4/715</f>
        <v>0.64335664335664333</v>
      </c>
      <c r="H4" s="5">
        <v>576</v>
      </c>
      <c r="I4" s="6">
        <f t="shared" ref="I4:I6" si="3">H4/870</f>
        <v>0.66206896551724137</v>
      </c>
      <c r="J4" s="5">
        <v>623</v>
      </c>
      <c r="K4" s="6">
        <f t="shared" ref="K4:K6" si="4">J4/914</f>
        <v>0.6816192560175055</v>
      </c>
      <c r="L4" s="6">
        <f>(J4-B4)/B4</f>
        <v>0.81632653061224492</v>
      </c>
    </row>
    <row r="5" spans="1:12" x14ac:dyDescent="0.25">
      <c r="A5" s="35" t="s">
        <v>8</v>
      </c>
      <c r="B5" s="5">
        <v>213</v>
      </c>
      <c r="C5" s="6">
        <f t="shared" si="0"/>
        <v>0.37765957446808512</v>
      </c>
      <c r="D5" s="5">
        <v>257</v>
      </c>
      <c r="E5" s="6">
        <f t="shared" si="1"/>
        <v>0.3564493758668516</v>
      </c>
      <c r="F5" s="5">
        <v>247</v>
      </c>
      <c r="G5" s="6">
        <f t="shared" si="2"/>
        <v>0.34545454545454546</v>
      </c>
      <c r="H5" s="5">
        <v>288</v>
      </c>
      <c r="I5" s="6">
        <f t="shared" si="3"/>
        <v>0.33103448275862069</v>
      </c>
      <c r="J5" s="5">
        <v>286</v>
      </c>
      <c r="K5" s="6">
        <f t="shared" si="4"/>
        <v>0.31291028446389496</v>
      </c>
      <c r="L5" s="6">
        <f t="shared" ref="L5:L7" si="5">(J5-B5)/B5</f>
        <v>0.34272300469483569</v>
      </c>
    </row>
    <row r="6" spans="1:12" x14ac:dyDescent="0.25">
      <c r="A6" s="35" t="s">
        <v>9</v>
      </c>
      <c r="B6" s="5">
        <v>8</v>
      </c>
      <c r="C6" s="6">
        <f t="shared" si="0"/>
        <v>1.4184397163120567E-2</v>
      </c>
      <c r="D6" s="5">
        <v>8</v>
      </c>
      <c r="E6" s="6">
        <f t="shared" si="1"/>
        <v>1.1095700416088766E-2</v>
      </c>
      <c r="F6" s="5">
        <v>8</v>
      </c>
      <c r="G6" s="6">
        <f t="shared" si="2"/>
        <v>1.1188811188811189E-2</v>
      </c>
      <c r="H6" s="5">
        <v>6</v>
      </c>
      <c r="I6" s="6">
        <f t="shared" si="3"/>
        <v>6.8965517241379309E-3</v>
      </c>
      <c r="J6" s="5">
        <v>5</v>
      </c>
      <c r="K6" s="6">
        <f t="shared" si="4"/>
        <v>5.4704595185995622E-3</v>
      </c>
      <c r="L6" s="6">
        <f t="shared" si="5"/>
        <v>-0.375</v>
      </c>
    </row>
    <row r="7" spans="1:12" s="32" customFormat="1" x14ac:dyDescent="0.25">
      <c r="A7" s="36" t="s">
        <v>10</v>
      </c>
      <c r="B7" s="8">
        <f>SUM(B4:B6)</f>
        <v>564</v>
      </c>
      <c r="C7" s="9">
        <f>B7/564</f>
        <v>1</v>
      </c>
      <c r="D7" s="8">
        <f t="shared" ref="D7:H7" si="6">SUM(D4:D6)</f>
        <v>721</v>
      </c>
      <c r="E7" s="9">
        <f>D7/721</f>
        <v>1</v>
      </c>
      <c r="F7" s="8">
        <f t="shared" si="6"/>
        <v>715</v>
      </c>
      <c r="G7" s="9">
        <f>F7/715</f>
        <v>1</v>
      </c>
      <c r="H7" s="8">
        <f t="shared" si="6"/>
        <v>870</v>
      </c>
      <c r="I7" s="9">
        <f>H7/870</f>
        <v>1</v>
      </c>
      <c r="J7" s="8">
        <f>SUM(J4:J6)</f>
        <v>914</v>
      </c>
      <c r="K7" s="9">
        <f>J7/914</f>
        <v>1</v>
      </c>
      <c r="L7" s="9">
        <f t="shared" si="5"/>
        <v>0.62056737588652477</v>
      </c>
    </row>
    <row r="8" spans="1:12" ht="30" x14ac:dyDescent="0.25">
      <c r="A8" s="34" t="s">
        <v>11</v>
      </c>
      <c r="B8" s="45" t="s">
        <v>1</v>
      </c>
      <c r="C8" s="45"/>
      <c r="D8" s="45" t="s">
        <v>2</v>
      </c>
      <c r="E8" s="45"/>
      <c r="F8" s="45" t="s">
        <v>3</v>
      </c>
      <c r="G8" s="45"/>
      <c r="H8" s="45" t="s">
        <v>4</v>
      </c>
      <c r="I8" s="45"/>
      <c r="J8" s="45" t="s">
        <v>5</v>
      </c>
      <c r="K8" s="45"/>
      <c r="L8" s="4" t="s">
        <v>6</v>
      </c>
    </row>
    <row r="9" spans="1:12" x14ac:dyDescent="0.25">
      <c r="A9" s="35" t="s">
        <v>12</v>
      </c>
      <c r="B9" s="5">
        <v>1</v>
      </c>
      <c r="C9" s="6">
        <f>B9/564</f>
        <v>1.7730496453900709E-3</v>
      </c>
      <c r="D9" s="22" t="s">
        <v>14</v>
      </c>
      <c r="E9" s="7" t="s">
        <v>14</v>
      </c>
      <c r="F9" s="5">
        <v>2</v>
      </c>
      <c r="G9" s="6">
        <f>F9/715</f>
        <v>2.7972027972027972E-3</v>
      </c>
      <c r="H9" s="5">
        <v>3</v>
      </c>
      <c r="I9" s="6">
        <f>H9/870</f>
        <v>3.4482758620689655E-3</v>
      </c>
      <c r="J9" s="5">
        <v>2</v>
      </c>
      <c r="K9" s="6">
        <f>J9/914</f>
        <v>2.1881838074398249E-3</v>
      </c>
      <c r="L9" s="6">
        <f t="shared" ref="L9:L18" si="7">(J9-B9)/B9</f>
        <v>1</v>
      </c>
    </row>
    <row r="10" spans="1:12" x14ac:dyDescent="0.25">
      <c r="A10" s="35" t="s">
        <v>13</v>
      </c>
      <c r="B10" s="22" t="s">
        <v>14</v>
      </c>
      <c r="C10" s="7" t="s">
        <v>14</v>
      </c>
      <c r="D10" s="22" t="s">
        <v>14</v>
      </c>
      <c r="E10" s="7" t="s">
        <v>14</v>
      </c>
      <c r="F10" s="22" t="s">
        <v>14</v>
      </c>
      <c r="G10" s="7" t="s">
        <v>14</v>
      </c>
      <c r="H10" s="22" t="s">
        <v>14</v>
      </c>
      <c r="I10" s="7" t="s">
        <v>14</v>
      </c>
      <c r="J10" s="22" t="s">
        <v>14</v>
      </c>
      <c r="K10" s="7" t="s">
        <v>14</v>
      </c>
      <c r="L10" s="7" t="s">
        <v>14</v>
      </c>
    </row>
    <row r="11" spans="1:12" x14ac:dyDescent="0.25">
      <c r="A11" s="35" t="s">
        <v>15</v>
      </c>
      <c r="B11" s="5">
        <v>36</v>
      </c>
      <c r="C11" s="6">
        <f t="shared" ref="C11:C35" si="8">B11/564</f>
        <v>6.3829787234042548E-2</v>
      </c>
      <c r="D11" s="5">
        <v>39</v>
      </c>
      <c r="E11" s="6">
        <f t="shared" ref="E11:E35" si="9">D11/721</f>
        <v>5.4091539528432729E-2</v>
      </c>
      <c r="F11" s="5">
        <v>32</v>
      </c>
      <c r="G11" s="6">
        <f t="shared" ref="G11:G35" si="10">F11/715</f>
        <v>4.4755244755244755E-2</v>
      </c>
      <c r="H11" s="5">
        <v>21</v>
      </c>
      <c r="I11" s="6">
        <f t="shared" ref="I11:I17" si="11">H11/870</f>
        <v>2.4137931034482758E-2</v>
      </c>
      <c r="J11" s="5">
        <v>20</v>
      </c>
      <c r="K11" s="6">
        <f t="shared" ref="K11:K35" si="12">J11/914</f>
        <v>2.1881838074398249E-2</v>
      </c>
      <c r="L11" s="6">
        <f t="shared" si="7"/>
        <v>-0.44444444444444442</v>
      </c>
    </row>
    <row r="12" spans="1:12" x14ac:dyDescent="0.25">
      <c r="A12" s="35" t="s">
        <v>16</v>
      </c>
      <c r="B12" s="22" t="s">
        <v>14</v>
      </c>
      <c r="C12" s="7" t="s">
        <v>14</v>
      </c>
      <c r="D12" s="5">
        <v>1</v>
      </c>
      <c r="E12" s="6">
        <f t="shared" si="9"/>
        <v>1.3869625520110957E-3</v>
      </c>
      <c r="F12" s="22" t="s">
        <v>14</v>
      </c>
      <c r="G12" s="7" t="s">
        <v>14</v>
      </c>
      <c r="H12" s="5">
        <v>1</v>
      </c>
      <c r="I12" s="6">
        <f t="shared" si="11"/>
        <v>1.1494252873563218E-3</v>
      </c>
      <c r="J12" s="5">
        <v>1</v>
      </c>
      <c r="K12" s="6">
        <f t="shared" si="12"/>
        <v>1.0940919037199124E-3</v>
      </c>
      <c r="L12" s="6">
        <f>(J12-D12)/D12</f>
        <v>0</v>
      </c>
    </row>
    <row r="13" spans="1:12" x14ac:dyDescent="0.25">
      <c r="A13" s="35" t="s">
        <v>17</v>
      </c>
      <c r="B13" s="5">
        <v>52</v>
      </c>
      <c r="C13" s="6">
        <f t="shared" si="8"/>
        <v>9.2198581560283682E-2</v>
      </c>
      <c r="D13" s="5">
        <v>61</v>
      </c>
      <c r="E13" s="6">
        <f t="shared" si="9"/>
        <v>8.4604715672676842E-2</v>
      </c>
      <c r="F13" s="5">
        <v>52</v>
      </c>
      <c r="G13" s="6">
        <f t="shared" si="10"/>
        <v>7.2727272727272724E-2</v>
      </c>
      <c r="H13" s="5">
        <v>52</v>
      </c>
      <c r="I13" s="6">
        <f t="shared" si="11"/>
        <v>5.9770114942528735E-2</v>
      </c>
      <c r="J13" s="5">
        <v>50</v>
      </c>
      <c r="K13" s="6">
        <f t="shared" si="12"/>
        <v>5.4704595185995623E-2</v>
      </c>
      <c r="L13" s="6">
        <f t="shared" si="7"/>
        <v>-3.8461538461538464E-2</v>
      </c>
    </row>
    <row r="14" spans="1:12" x14ac:dyDescent="0.25">
      <c r="A14" s="35" t="s">
        <v>18</v>
      </c>
      <c r="B14" s="5">
        <v>3</v>
      </c>
      <c r="C14" s="6">
        <f t="shared" si="8"/>
        <v>5.3191489361702126E-3</v>
      </c>
      <c r="D14" s="5">
        <v>2</v>
      </c>
      <c r="E14" s="6">
        <f t="shared" si="9"/>
        <v>2.7739251040221915E-3</v>
      </c>
      <c r="F14" s="5">
        <v>2</v>
      </c>
      <c r="G14" s="6">
        <f t="shared" si="10"/>
        <v>2.7972027972027972E-3</v>
      </c>
      <c r="H14" s="22" t="s">
        <v>14</v>
      </c>
      <c r="I14" s="7" t="s">
        <v>14</v>
      </c>
      <c r="J14" s="5">
        <v>1</v>
      </c>
      <c r="K14" s="6">
        <f t="shared" si="12"/>
        <v>1.0940919037199124E-3</v>
      </c>
      <c r="L14" s="6">
        <f t="shared" si="7"/>
        <v>-0.66666666666666663</v>
      </c>
    </row>
    <row r="15" spans="1:12" x14ac:dyDescent="0.25">
      <c r="A15" s="35" t="s">
        <v>19</v>
      </c>
      <c r="B15" s="5">
        <v>386</v>
      </c>
      <c r="C15" s="6">
        <f t="shared" si="8"/>
        <v>0.68439716312056742</v>
      </c>
      <c r="D15" s="5">
        <v>526</v>
      </c>
      <c r="E15" s="6">
        <f t="shared" si="9"/>
        <v>0.72954230235783635</v>
      </c>
      <c r="F15" s="5">
        <v>553</v>
      </c>
      <c r="G15" s="6">
        <f t="shared" si="10"/>
        <v>0.77342657342657339</v>
      </c>
      <c r="H15" s="5">
        <v>715</v>
      </c>
      <c r="I15" s="6">
        <f t="shared" si="11"/>
        <v>0.82183908045977017</v>
      </c>
      <c r="J15" s="5">
        <v>738</v>
      </c>
      <c r="K15" s="6">
        <f t="shared" si="12"/>
        <v>0.80743982494529543</v>
      </c>
      <c r="L15" s="6">
        <f t="shared" si="7"/>
        <v>0.91191709844559588</v>
      </c>
    </row>
    <row r="16" spans="1:12" x14ac:dyDescent="0.25">
      <c r="A16" s="35" t="s">
        <v>20</v>
      </c>
      <c r="B16" s="5">
        <v>61</v>
      </c>
      <c r="C16" s="6">
        <f t="shared" si="8"/>
        <v>0.10815602836879433</v>
      </c>
      <c r="D16" s="5">
        <v>70</v>
      </c>
      <c r="E16" s="6">
        <f t="shared" si="9"/>
        <v>9.7087378640776698E-2</v>
      </c>
      <c r="F16" s="5">
        <v>64</v>
      </c>
      <c r="G16" s="6">
        <f t="shared" si="10"/>
        <v>8.951048951048951E-2</v>
      </c>
      <c r="H16" s="5">
        <v>68</v>
      </c>
      <c r="I16" s="6">
        <f t="shared" si="11"/>
        <v>7.8160919540229884E-2</v>
      </c>
      <c r="J16" s="5">
        <v>97</v>
      </c>
      <c r="K16" s="6">
        <f t="shared" si="12"/>
        <v>0.1061269146608315</v>
      </c>
      <c r="L16" s="6">
        <f t="shared" si="7"/>
        <v>0.5901639344262295</v>
      </c>
    </row>
    <row r="17" spans="1:12" x14ac:dyDescent="0.25">
      <c r="A17" s="35" t="s">
        <v>21</v>
      </c>
      <c r="B17" s="5">
        <v>25</v>
      </c>
      <c r="C17" s="6">
        <f t="shared" si="8"/>
        <v>4.4326241134751775E-2</v>
      </c>
      <c r="D17" s="5">
        <v>22</v>
      </c>
      <c r="E17" s="6">
        <f t="shared" si="9"/>
        <v>3.0513176144244106E-2</v>
      </c>
      <c r="F17" s="5">
        <v>10</v>
      </c>
      <c r="G17" s="6">
        <f t="shared" si="10"/>
        <v>1.3986013986013986E-2</v>
      </c>
      <c r="H17" s="5">
        <v>10</v>
      </c>
      <c r="I17" s="6">
        <f t="shared" si="11"/>
        <v>1.1494252873563218E-2</v>
      </c>
      <c r="J17" s="5">
        <v>5</v>
      </c>
      <c r="K17" s="6">
        <f t="shared" si="12"/>
        <v>5.4704595185995622E-3</v>
      </c>
      <c r="L17" s="6">
        <f t="shared" si="7"/>
        <v>-0.8</v>
      </c>
    </row>
    <row r="18" spans="1:12" s="32" customFormat="1" x14ac:dyDescent="0.25">
      <c r="A18" s="36" t="s">
        <v>10</v>
      </c>
      <c r="B18" s="8">
        <f>SUM(B9:B17)</f>
        <v>564</v>
      </c>
      <c r="C18" s="9">
        <f t="shared" si="8"/>
        <v>1</v>
      </c>
      <c r="D18" s="8">
        <f t="shared" ref="D18:J18" si="13">SUM(D9:D17)</f>
        <v>721</v>
      </c>
      <c r="E18" s="9">
        <f t="shared" si="9"/>
        <v>1</v>
      </c>
      <c r="F18" s="8">
        <f t="shared" si="13"/>
        <v>715</v>
      </c>
      <c r="G18" s="9">
        <f t="shared" si="10"/>
        <v>1</v>
      </c>
      <c r="H18" s="8">
        <f t="shared" si="13"/>
        <v>870</v>
      </c>
      <c r="I18" s="9">
        <f>H18/870</f>
        <v>1</v>
      </c>
      <c r="J18" s="8">
        <f t="shared" si="13"/>
        <v>914</v>
      </c>
      <c r="K18" s="9">
        <f t="shared" si="12"/>
        <v>1</v>
      </c>
      <c r="L18" s="9">
        <f t="shared" si="7"/>
        <v>0.62056737588652477</v>
      </c>
    </row>
    <row r="19" spans="1:12" ht="30" x14ac:dyDescent="0.25">
      <c r="A19" s="34" t="s">
        <v>22</v>
      </c>
      <c r="B19" s="45" t="s">
        <v>1</v>
      </c>
      <c r="C19" s="45"/>
      <c r="D19" s="45" t="s">
        <v>2</v>
      </c>
      <c r="E19" s="45"/>
      <c r="F19" s="45" t="s">
        <v>3</v>
      </c>
      <c r="G19" s="45"/>
      <c r="H19" s="45" t="s">
        <v>4</v>
      </c>
      <c r="I19" s="45"/>
      <c r="J19" s="45" t="s">
        <v>5</v>
      </c>
      <c r="K19" s="45"/>
      <c r="L19" s="4" t="s">
        <v>6</v>
      </c>
    </row>
    <row r="20" spans="1:12" x14ac:dyDescent="0.25">
      <c r="A20" s="35" t="s">
        <v>23</v>
      </c>
      <c r="B20" s="5">
        <v>24</v>
      </c>
      <c r="C20" s="6">
        <f t="shared" si="8"/>
        <v>4.2553191489361701E-2</v>
      </c>
      <c r="D20" s="5">
        <v>43</v>
      </c>
      <c r="E20" s="6">
        <f t="shared" si="9"/>
        <v>5.9639389736477116E-2</v>
      </c>
      <c r="F20" s="5">
        <v>31</v>
      </c>
      <c r="G20" s="6">
        <f t="shared" si="10"/>
        <v>4.3356643356643354E-2</v>
      </c>
      <c r="H20" s="5">
        <v>44</v>
      </c>
      <c r="I20" s="6">
        <f>H20/870</f>
        <v>5.057471264367816E-2</v>
      </c>
      <c r="J20" s="5">
        <v>24</v>
      </c>
      <c r="K20" s="6">
        <f t="shared" si="12"/>
        <v>2.6258205689277898E-2</v>
      </c>
      <c r="L20" s="6">
        <f t="shared" ref="L20:L24" si="14">(J20-B20)/B20</f>
        <v>0</v>
      </c>
    </row>
    <row r="21" spans="1:12" x14ac:dyDescent="0.25">
      <c r="A21" s="35" t="s">
        <v>24</v>
      </c>
      <c r="B21" s="5">
        <v>86</v>
      </c>
      <c r="C21" s="6">
        <f t="shared" si="8"/>
        <v>0.1524822695035461</v>
      </c>
      <c r="D21" s="5">
        <v>96</v>
      </c>
      <c r="E21" s="6">
        <f t="shared" si="9"/>
        <v>0.13314840499306518</v>
      </c>
      <c r="F21" s="5">
        <v>80</v>
      </c>
      <c r="G21" s="6">
        <f t="shared" si="10"/>
        <v>0.11188811188811189</v>
      </c>
      <c r="H21" s="5">
        <v>83</v>
      </c>
      <c r="I21" s="6">
        <f t="shared" ref="I21:I35" si="15">H21/870</f>
        <v>9.5402298850574718E-2</v>
      </c>
      <c r="J21" s="5">
        <v>92</v>
      </c>
      <c r="K21" s="6">
        <f t="shared" si="12"/>
        <v>0.10065645514223195</v>
      </c>
      <c r="L21" s="6">
        <f t="shared" si="14"/>
        <v>6.9767441860465115E-2</v>
      </c>
    </row>
    <row r="22" spans="1:12" x14ac:dyDescent="0.25">
      <c r="A22" s="35" t="s">
        <v>25</v>
      </c>
      <c r="B22" s="5">
        <v>211</v>
      </c>
      <c r="C22" s="6">
        <f t="shared" si="8"/>
        <v>0.37411347517730498</v>
      </c>
      <c r="D22" s="5">
        <v>263</v>
      </c>
      <c r="E22" s="6">
        <f t="shared" si="9"/>
        <v>0.36477115117891817</v>
      </c>
      <c r="F22" s="5">
        <v>275</v>
      </c>
      <c r="G22" s="6">
        <f t="shared" si="10"/>
        <v>0.38461538461538464</v>
      </c>
      <c r="H22" s="5">
        <v>330</v>
      </c>
      <c r="I22" s="6">
        <f t="shared" si="15"/>
        <v>0.37931034482758619</v>
      </c>
      <c r="J22" s="5">
        <v>374</v>
      </c>
      <c r="K22" s="6">
        <f t="shared" si="12"/>
        <v>0.40919037199124725</v>
      </c>
      <c r="L22" s="6">
        <f t="shared" si="14"/>
        <v>0.77251184834123221</v>
      </c>
    </row>
    <row r="23" spans="1:12" x14ac:dyDescent="0.25">
      <c r="A23" s="35" t="s">
        <v>26</v>
      </c>
      <c r="B23" s="5">
        <v>243</v>
      </c>
      <c r="C23" s="6">
        <f t="shared" si="8"/>
        <v>0.43085106382978722</v>
      </c>
      <c r="D23" s="5">
        <v>319</v>
      </c>
      <c r="E23" s="6">
        <f t="shared" si="9"/>
        <v>0.44244105409153955</v>
      </c>
      <c r="F23" s="5">
        <v>329</v>
      </c>
      <c r="G23" s="6">
        <f t="shared" si="10"/>
        <v>0.46013986013986014</v>
      </c>
      <c r="H23" s="5">
        <v>413</v>
      </c>
      <c r="I23" s="6">
        <f t="shared" si="15"/>
        <v>0.47471264367816091</v>
      </c>
      <c r="J23" s="5">
        <v>424</v>
      </c>
      <c r="K23" s="6">
        <f t="shared" si="12"/>
        <v>0.46389496717724288</v>
      </c>
      <c r="L23" s="6">
        <f t="shared" si="14"/>
        <v>0.74485596707818935</v>
      </c>
    </row>
    <row r="24" spans="1:12" s="32" customFormat="1" x14ac:dyDescent="0.25">
      <c r="A24" s="36" t="s">
        <v>10</v>
      </c>
      <c r="B24" s="8">
        <f>SUM(B20:B23)</f>
        <v>564</v>
      </c>
      <c r="C24" s="9">
        <f t="shared" si="8"/>
        <v>1</v>
      </c>
      <c r="D24" s="8">
        <f t="shared" ref="D24:J24" si="16">SUM(D20:D23)</f>
        <v>721</v>
      </c>
      <c r="E24" s="9">
        <f t="shared" si="9"/>
        <v>1</v>
      </c>
      <c r="F24" s="8">
        <f t="shared" si="16"/>
        <v>715</v>
      </c>
      <c r="G24" s="9">
        <f t="shared" si="10"/>
        <v>1</v>
      </c>
      <c r="H24" s="8">
        <f t="shared" si="16"/>
        <v>870</v>
      </c>
      <c r="I24" s="9">
        <f t="shared" si="15"/>
        <v>1</v>
      </c>
      <c r="J24" s="8">
        <f t="shared" si="16"/>
        <v>914</v>
      </c>
      <c r="K24" s="9">
        <f t="shared" si="12"/>
        <v>1</v>
      </c>
      <c r="L24" s="9">
        <f t="shared" si="14"/>
        <v>0.62056737588652477</v>
      </c>
    </row>
    <row r="25" spans="1:12" ht="30" x14ac:dyDescent="0.25">
      <c r="A25" s="37" t="s">
        <v>27</v>
      </c>
      <c r="B25" s="45" t="s">
        <v>1</v>
      </c>
      <c r="C25" s="45"/>
      <c r="D25" s="45" t="s">
        <v>2</v>
      </c>
      <c r="E25" s="45"/>
      <c r="F25" s="45" t="s">
        <v>3</v>
      </c>
      <c r="G25" s="45"/>
      <c r="H25" s="45" t="s">
        <v>4</v>
      </c>
      <c r="I25" s="45"/>
      <c r="J25" s="45" t="s">
        <v>5</v>
      </c>
      <c r="K25" s="45"/>
      <c r="L25" s="4" t="s">
        <v>6</v>
      </c>
    </row>
    <row r="26" spans="1:12" x14ac:dyDescent="0.25">
      <c r="A26" s="35" t="s">
        <v>28</v>
      </c>
      <c r="B26" s="5">
        <v>166</v>
      </c>
      <c r="C26" s="6">
        <f t="shared" si="8"/>
        <v>0.29432624113475175</v>
      </c>
      <c r="D26" s="5">
        <v>211</v>
      </c>
      <c r="E26" s="6">
        <f t="shared" si="9"/>
        <v>0.29264909847434117</v>
      </c>
      <c r="F26" s="5">
        <v>212</v>
      </c>
      <c r="G26" s="6">
        <f t="shared" si="10"/>
        <v>0.2965034965034965</v>
      </c>
      <c r="H26" s="5">
        <v>323</v>
      </c>
      <c r="I26" s="6">
        <f t="shared" si="15"/>
        <v>0.37126436781609196</v>
      </c>
      <c r="J26" s="5">
        <v>346</v>
      </c>
      <c r="K26" s="6">
        <f t="shared" si="12"/>
        <v>0.37855579868708972</v>
      </c>
      <c r="L26" s="6">
        <f t="shared" ref="L26:L31" si="17">(J26-B26)/B26</f>
        <v>1.0843373493975903</v>
      </c>
    </row>
    <row r="27" spans="1:12" x14ac:dyDescent="0.25">
      <c r="A27" s="35" t="s">
        <v>29</v>
      </c>
      <c r="B27" s="5">
        <v>58</v>
      </c>
      <c r="C27" s="6">
        <f t="shared" si="8"/>
        <v>0.10283687943262411</v>
      </c>
      <c r="D27" s="5">
        <v>58</v>
      </c>
      <c r="E27" s="6">
        <f t="shared" si="9"/>
        <v>8.0443828016643557E-2</v>
      </c>
      <c r="F27" s="5">
        <v>50</v>
      </c>
      <c r="G27" s="6">
        <f t="shared" si="10"/>
        <v>6.9930069930069935E-2</v>
      </c>
      <c r="H27" s="5">
        <v>66</v>
      </c>
      <c r="I27" s="6">
        <f t="shared" si="15"/>
        <v>7.586206896551724E-2</v>
      </c>
      <c r="J27" s="5">
        <v>70</v>
      </c>
      <c r="K27" s="6">
        <f t="shared" si="12"/>
        <v>7.6586433260393869E-2</v>
      </c>
      <c r="L27" s="6">
        <f t="shared" si="17"/>
        <v>0.20689655172413793</v>
      </c>
    </row>
    <row r="28" spans="1:12" x14ac:dyDescent="0.25">
      <c r="A28" s="35" t="s">
        <v>30</v>
      </c>
      <c r="B28" s="5">
        <v>230</v>
      </c>
      <c r="C28" s="6">
        <f t="shared" si="8"/>
        <v>0.40780141843971629</v>
      </c>
      <c r="D28" s="5">
        <v>300</v>
      </c>
      <c r="E28" s="6">
        <f t="shared" si="9"/>
        <v>0.41608876560332869</v>
      </c>
      <c r="F28" s="5">
        <v>334</v>
      </c>
      <c r="G28" s="6">
        <f t="shared" si="10"/>
        <v>0.46713286713286711</v>
      </c>
      <c r="H28" s="5">
        <v>414</v>
      </c>
      <c r="I28" s="6">
        <f t="shared" si="15"/>
        <v>0.47586206896551725</v>
      </c>
      <c r="J28" s="5">
        <v>456</v>
      </c>
      <c r="K28" s="6">
        <f t="shared" si="12"/>
        <v>0.4989059080962801</v>
      </c>
      <c r="L28" s="6">
        <f t="shared" si="17"/>
        <v>0.9826086956521739</v>
      </c>
    </row>
    <row r="29" spans="1:12" x14ac:dyDescent="0.25">
      <c r="A29" s="35" t="s">
        <v>31</v>
      </c>
      <c r="B29" s="5">
        <v>22</v>
      </c>
      <c r="C29" s="6">
        <f t="shared" si="8"/>
        <v>3.9007092198581561E-2</v>
      </c>
      <c r="D29" s="5">
        <v>41</v>
      </c>
      <c r="E29" s="6">
        <f t="shared" si="9"/>
        <v>5.6865464632454926E-2</v>
      </c>
      <c r="F29" s="5">
        <v>40</v>
      </c>
      <c r="G29" s="6">
        <f t="shared" si="10"/>
        <v>5.5944055944055944E-2</v>
      </c>
      <c r="H29" s="5">
        <v>33</v>
      </c>
      <c r="I29" s="6">
        <f t="shared" si="15"/>
        <v>3.793103448275862E-2</v>
      </c>
      <c r="J29" s="5">
        <v>21</v>
      </c>
      <c r="K29" s="6">
        <f t="shared" si="12"/>
        <v>2.2975929978118162E-2</v>
      </c>
      <c r="L29" s="6">
        <f t="shared" si="17"/>
        <v>-4.5454545454545456E-2</v>
      </c>
    </row>
    <row r="30" spans="1:12" x14ac:dyDescent="0.25">
      <c r="A30" s="35" t="s">
        <v>32</v>
      </c>
      <c r="B30" s="5">
        <v>88</v>
      </c>
      <c r="C30" s="6">
        <f t="shared" si="8"/>
        <v>0.15602836879432624</v>
      </c>
      <c r="D30" s="5">
        <v>111</v>
      </c>
      <c r="E30" s="6">
        <f t="shared" si="9"/>
        <v>0.15395284327323161</v>
      </c>
      <c r="F30" s="5">
        <v>79</v>
      </c>
      <c r="G30" s="6">
        <f t="shared" si="10"/>
        <v>0.11048951048951049</v>
      </c>
      <c r="H30" s="5">
        <v>34</v>
      </c>
      <c r="I30" s="6">
        <f t="shared" si="15"/>
        <v>3.9080459770114942E-2</v>
      </c>
      <c r="J30" s="5">
        <v>21</v>
      </c>
      <c r="K30" s="6">
        <f t="shared" si="12"/>
        <v>2.2975929978118162E-2</v>
      </c>
      <c r="L30" s="6">
        <f t="shared" si="17"/>
        <v>-0.76136363636363635</v>
      </c>
    </row>
    <row r="31" spans="1:12" s="32" customFormat="1" x14ac:dyDescent="0.25">
      <c r="A31" s="36" t="s">
        <v>10</v>
      </c>
      <c r="B31" s="8">
        <f>SUM(B26:B30)</f>
        <v>564</v>
      </c>
      <c r="C31" s="9">
        <f t="shared" si="8"/>
        <v>1</v>
      </c>
      <c r="D31" s="8">
        <f t="shared" ref="D31:J31" si="18">SUM(D26:D30)</f>
        <v>721</v>
      </c>
      <c r="E31" s="9">
        <f t="shared" si="9"/>
        <v>1</v>
      </c>
      <c r="F31" s="8">
        <f t="shared" si="18"/>
        <v>715</v>
      </c>
      <c r="G31" s="9">
        <f t="shared" si="10"/>
        <v>1</v>
      </c>
      <c r="H31" s="8">
        <f t="shared" si="18"/>
        <v>870</v>
      </c>
      <c r="I31" s="9">
        <f t="shared" si="15"/>
        <v>1</v>
      </c>
      <c r="J31" s="8">
        <f t="shared" si="18"/>
        <v>914</v>
      </c>
      <c r="K31" s="9">
        <f t="shared" si="12"/>
        <v>1</v>
      </c>
      <c r="L31" s="9">
        <f t="shared" si="17"/>
        <v>0.62056737588652477</v>
      </c>
    </row>
    <row r="32" spans="1:12" ht="30" x14ac:dyDescent="0.25">
      <c r="A32" s="34" t="s">
        <v>33</v>
      </c>
      <c r="B32" s="45" t="s">
        <v>1</v>
      </c>
      <c r="C32" s="45"/>
      <c r="D32" s="45" t="s">
        <v>2</v>
      </c>
      <c r="E32" s="45"/>
      <c r="F32" s="45" t="s">
        <v>3</v>
      </c>
      <c r="G32" s="45"/>
      <c r="H32" s="45" t="s">
        <v>4</v>
      </c>
      <c r="I32" s="45"/>
      <c r="J32" s="45" t="s">
        <v>5</v>
      </c>
      <c r="K32" s="45"/>
      <c r="L32" s="4" t="s">
        <v>6</v>
      </c>
    </row>
    <row r="33" spans="1:12" ht="30" x14ac:dyDescent="0.25">
      <c r="A33" s="38" t="s">
        <v>101</v>
      </c>
      <c r="B33" s="5">
        <v>494</v>
      </c>
      <c r="C33" s="6">
        <f t="shared" si="8"/>
        <v>0.87588652482269502</v>
      </c>
      <c r="D33" s="5">
        <v>632</v>
      </c>
      <c r="E33" s="6">
        <f t="shared" si="9"/>
        <v>0.87656033287101254</v>
      </c>
      <c r="F33" s="5">
        <v>589</v>
      </c>
      <c r="G33" s="6">
        <f t="shared" si="10"/>
        <v>0.82377622377622373</v>
      </c>
      <c r="H33" s="5">
        <v>769</v>
      </c>
      <c r="I33" s="6">
        <f t="shared" si="15"/>
        <v>0.88390804597701145</v>
      </c>
      <c r="J33" s="5">
        <v>821</v>
      </c>
      <c r="K33" s="6">
        <f t="shared" si="12"/>
        <v>0.89824945295404812</v>
      </c>
      <c r="L33" s="6">
        <f t="shared" ref="L33:L35" si="19">(J33-B33)/B33</f>
        <v>0.66194331983805665</v>
      </c>
    </row>
    <row r="34" spans="1:12" x14ac:dyDescent="0.25">
      <c r="A34" s="35" t="s">
        <v>34</v>
      </c>
      <c r="B34" s="5">
        <v>70</v>
      </c>
      <c r="C34" s="6">
        <f t="shared" si="8"/>
        <v>0.12411347517730496</v>
      </c>
      <c r="D34" s="5">
        <v>89</v>
      </c>
      <c r="E34" s="6">
        <f t="shared" si="9"/>
        <v>0.12343966712898752</v>
      </c>
      <c r="F34" s="5">
        <v>126</v>
      </c>
      <c r="G34" s="6">
        <f t="shared" si="10"/>
        <v>0.17622377622377622</v>
      </c>
      <c r="H34" s="5">
        <v>101</v>
      </c>
      <c r="I34" s="6">
        <f t="shared" si="15"/>
        <v>0.11609195402298851</v>
      </c>
      <c r="J34" s="5">
        <v>93</v>
      </c>
      <c r="K34" s="6">
        <f t="shared" si="12"/>
        <v>0.10175054704595186</v>
      </c>
      <c r="L34" s="6">
        <f t="shared" si="19"/>
        <v>0.32857142857142857</v>
      </c>
    </row>
    <row r="35" spans="1:12" s="32" customFormat="1" x14ac:dyDescent="0.25">
      <c r="A35" s="36" t="s">
        <v>10</v>
      </c>
      <c r="B35" s="8">
        <f>SUM(B33:B34)</f>
        <v>564</v>
      </c>
      <c r="C35" s="9">
        <f t="shared" si="8"/>
        <v>1</v>
      </c>
      <c r="D35" s="8">
        <f t="shared" ref="D35:J35" si="20">SUM(D33:D34)</f>
        <v>721</v>
      </c>
      <c r="E35" s="9">
        <f t="shared" si="9"/>
        <v>1</v>
      </c>
      <c r="F35" s="8">
        <f t="shared" si="20"/>
        <v>715</v>
      </c>
      <c r="G35" s="9">
        <f t="shared" si="10"/>
        <v>1</v>
      </c>
      <c r="H35" s="8">
        <f t="shared" si="20"/>
        <v>870</v>
      </c>
      <c r="I35" s="9">
        <f t="shared" si="15"/>
        <v>1</v>
      </c>
      <c r="J35" s="8">
        <f t="shared" si="20"/>
        <v>914</v>
      </c>
      <c r="K35" s="9">
        <f t="shared" si="12"/>
        <v>1</v>
      </c>
      <c r="L35" s="9">
        <f t="shared" si="19"/>
        <v>0.62056737588652477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zoomScaleNormal="100" workbookViewId="0">
      <selection activeCell="G4" sqref="G4:G8"/>
    </sheetView>
  </sheetViews>
  <sheetFormatPr defaultRowHeight="15" x14ac:dyDescent="0.25"/>
  <cols>
    <col min="1" max="1" width="38.140625" style="39" customWidth="1"/>
    <col min="2" max="2" width="18.5703125" style="10" customWidth="1"/>
    <col min="3" max="8" width="13.140625" style="10" customWidth="1"/>
  </cols>
  <sheetData>
    <row r="1" spans="1:8" x14ac:dyDescent="0.25">
      <c r="A1" s="46" t="s">
        <v>40</v>
      </c>
      <c r="B1" s="46"/>
      <c r="C1" s="46"/>
      <c r="D1" s="46"/>
      <c r="E1" s="46"/>
      <c r="F1" s="46"/>
      <c r="G1" s="46"/>
      <c r="H1" s="46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40" t="s">
        <v>36</v>
      </c>
      <c r="B3" s="2" t="s">
        <v>37</v>
      </c>
      <c r="C3" s="11" t="s">
        <v>96</v>
      </c>
      <c r="D3" s="11" t="s">
        <v>97</v>
      </c>
      <c r="E3" s="12" t="s">
        <v>98</v>
      </c>
      <c r="F3" s="11" t="s">
        <v>99</v>
      </c>
      <c r="G3" s="12" t="s">
        <v>38</v>
      </c>
      <c r="H3" s="13" t="s">
        <v>100</v>
      </c>
    </row>
    <row r="4" spans="1:8" x14ac:dyDescent="0.25">
      <c r="A4" s="52" t="s">
        <v>41</v>
      </c>
      <c r="B4" s="3" t="s">
        <v>1</v>
      </c>
      <c r="C4" s="3">
        <v>736</v>
      </c>
      <c r="D4" s="3">
        <v>677</v>
      </c>
      <c r="E4" s="14">
        <v>0.91983695652173914</v>
      </c>
      <c r="F4" s="3">
        <v>596</v>
      </c>
      <c r="G4" s="14">
        <v>0.80978260869565222</v>
      </c>
      <c r="H4" s="15" t="s">
        <v>14</v>
      </c>
    </row>
    <row r="5" spans="1:8" x14ac:dyDescent="0.25">
      <c r="A5" s="53"/>
      <c r="B5" s="3" t="s">
        <v>2</v>
      </c>
      <c r="C5" s="5">
        <v>1035</v>
      </c>
      <c r="D5" s="5">
        <v>955</v>
      </c>
      <c r="E5" s="14">
        <v>0.92270531400966183</v>
      </c>
      <c r="F5" s="5">
        <v>885</v>
      </c>
      <c r="G5" s="14">
        <v>0.85507246376811596</v>
      </c>
      <c r="H5" s="17" t="s">
        <v>14</v>
      </c>
    </row>
    <row r="6" spans="1:8" x14ac:dyDescent="0.25">
      <c r="A6" s="53"/>
      <c r="B6" s="3" t="s">
        <v>3</v>
      </c>
      <c r="C6" s="5">
        <v>1080</v>
      </c>
      <c r="D6" s="5">
        <v>1023</v>
      </c>
      <c r="E6" s="14">
        <v>0.94722222222222219</v>
      </c>
      <c r="F6" s="5">
        <v>958</v>
      </c>
      <c r="G6" s="14">
        <v>0.88703703703703707</v>
      </c>
      <c r="H6" s="17" t="s">
        <v>14</v>
      </c>
    </row>
    <row r="7" spans="1:8" x14ac:dyDescent="0.25">
      <c r="A7" s="53"/>
      <c r="B7" s="3" t="s">
        <v>4</v>
      </c>
      <c r="C7" s="5">
        <v>1196</v>
      </c>
      <c r="D7" s="5">
        <v>1133</v>
      </c>
      <c r="E7" s="14">
        <v>0.94732441471571904</v>
      </c>
      <c r="F7" s="5">
        <v>1084</v>
      </c>
      <c r="G7" s="14">
        <v>0.90635451505016718</v>
      </c>
      <c r="H7" s="17" t="s">
        <v>14</v>
      </c>
    </row>
    <row r="8" spans="1:8" x14ac:dyDescent="0.25">
      <c r="A8" s="54"/>
      <c r="B8" s="3" t="s">
        <v>5</v>
      </c>
      <c r="C8" s="5">
        <v>1298</v>
      </c>
      <c r="D8" s="5">
        <v>1229</v>
      </c>
      <c r="E8" s="14">
        <v>0.94684129429892139</v>
      </c>
      <c r="F8" s="5">
        <v>1143</v>
      </c>
      <c r="G8" s="14">
        <v>0.88058551617873648</v>
      </c>
      <c r="H8" s="17" t="s">
        <v>14</v>
      </c>
    </row>
    <row r="9" spans="1:8" x14ac:dyDescent="0.25">
      <c r="E9" s="18"/>
      <c r="G9" s="18"/>
      <c r="H9" s="19"/>
    </row>
    <row r="10" spans="1:8" ht="30" x14ac:dyDescent="0.25">
      <c r="A10" s="34" t="s">
        <v>39</v>
      </c>
      <c r="B10" s="2" t="s">
        <v>37</v>
      </c>
      <c r="C10" s="11" t="s">
        <v>96</v>
      </c>
      <c r="D10" s="11" t="s">
        <v>97</v>
      </c>
      <c r="E10" s="12" t="s">
        <v>98</v>
      </c>
      <c r="F10" s="11" t="s">
        <v>99</v>
      </c>
      <c r="G10" s="12" t="s">
        <v>38</v>
      </c>
      <c r="H10" s="13" t="s">
        <v>100</v>
      </c>
    </row>
    <row r="11" spans="1:8" x14ac:dyDescent="0.25">
      <c r="A11" s="50" t="s">
        <v>42</v>
      </c>
      <c r="B11" s="3" t="s">
        <v>1</v>
      </c>
      <c r="C11" s="5" t="s">
        <v>14</v>
      </c>
      <c r="D11" s="5" t="s">
        <v>14</v>
      </c>
      <c r="E11" s="16" t="s">
        <v>14</v>
      </c>
      <c r="F11" s="5" t="s">
        <v>14</v>
      </c>
      <c r="G11" s="16" t="s">
        <v>14</v>
      </c>
      <c r="H11" s="17" t="s">
        <v>14</v>
      </c>
    </row>
    <row r="12" spans="1:8" x14ac:dyDescent="0.25">
      <c r="A12" s="50"/>
      <c r="B12" s="3" t="s">
        <v>2</v>
      </c>
      <c r="C12" s="5" t="s">
        <v>14</v>
      </c>
      <c r="D12" s="5" t="s">
        <v>14</v>
      </c>
      <c r="E12" s="16" t="s">
        <v>14</v>
      </c>
      <c r="F12" s="5" t="s">
        <v>14</v>
      </c>
      <c r="G12" s="16" t="s">
        <v>14</v>
      </c>
      <c r="H12" s="17" t="s">
        <v>14</v>
      </c>
    </row>
    <row r="13" spans="1:8" x14ac:dyDescent="0.25">
      <c r="A13" s="50"/>
      <c r="B13" s="3" t="s">
        <v>3</v>
      </c>
      <c r="C13" s="5" t="s">
        <v>14</v>
      </c>
      <c r="D13" s="5" t="s">
        <v>14</v>
      </c>
      <c r="E13" s="16" t="s">
        <v>14</v>
      </c>
      <c r="F13" s="5" t="s">
        <v>14</v>
      </c>
      <c r="G13" s="16" t="s">
        <v>14</v>
      </c>
      <c r="H13" s="17" t="s">
        <v>14</v>
      </c>
    </row>
    <row r="14" spans="1:8" x14ac:dyDescent="0.25">
      <c r="A14" s="50"/>
      <c r="B14" s="3" t="s">
        <v>4</v>
      </c>
      <c r="C14" s="5" t="s">
        <v>14</v>
      </c>
      <c r="D14" s="5" t="s">
        <v>14</v>
      </c>
      <c r="E14" s="16" t="s">
        <v>14</v>
      </c>
      <c r="F14" s="5" t="s">
        <v>14</v>
      </c>
      <c r="G14" s="16" t="s">
        <v>14</v>
      </c>
      <c r="H14" s="17" t="s">
        <v>14</v>
      </c>
    </row>
    <row r="15" spans="1:8" x14ac:dyDescent="0.25">
      <c r="A15" s="50"/>
      <c r="B15" s="3" t="s">
        <v>5</v>
      </c>
      <c r="C15" s="5">
        <v>9</v>
      </c>
      <c r="D15" s="5">
        <v>6</v>
      </c>
      <c r="E15" s="16">
        <v>0.66666666666666663</v>
      </c>
      <c r="F15" s="5">
        <v>6</v>
      </c>
      <c r="G15" s="16">
        <v>0.66666666666666663</v>
      </c>
      <c r="H15" s="17" t="s">
        <v>14</v>
      </c>
    </row>
    <row r="16" spans="1:8" ht="30" x14ac:dyDescent="0.25">
      <c r="A16" s="41"/>
      <c r="B16" s="2" t="s">
        <v>37</v>
      </c>
      <c r="C16" s="11" t="s">
        <v>96</v>
      </c>
      <c r="D16" s="11" t="s">
        <v>97</v>
      </c>
      <c r="E16" s="12" t="s">
        <v>98</v>
      </c>
      <c r="F16" s="11" t="s">
        <v>99</v>
      </c>
      <c r="G16" s="12" t="s">
        <v>38</v>
      </c>
      <c r="H16" s="13" t="s">
        <v>100</v>
      </c>
    </row>
    <row r="17" spans="1:8" x14ac:dyDescent="0.25">
      <c r="A17" s="50" t="s">
        <v>43</v>
      </c>
      <c r="B17" s="3" t="s">
        <v>1</v>
      </c>
      <c r="C17" s="5" t="s">
        <v>14</v>
      </c>
      <c r="D17" s="5" t="s">
        <v>14</v>
      </c>
      <c r="E17" s="16" t="s">
        <v>14</v>
      </c>
      <c r="F17" s="5" t="s">
        <v>14</v>
      </c>
      <c r="G17" s="16" t="s">
        <v>14</v>
      </c>
      <c r="H17" s="17" t="s">
        <v>14</v>
      </c>
    </row>
    <row r="18" spans="1:8" x14ac:dyDescent="0.25">
      <c r="A18" s="50"/>
      <c r="B18" s="3" t="s">
        <v>2</v>
      </c>
      <c r="C18" s="5" t="s">
        <v>14</v>
      </c>
      <c r="D18" s="5" t="s">
        <v>14</v>
      </c>
      <c r="E18" s="16" t="s">
        <v>14</v>
      </c>
      <c r="F18" s="5" t="s">
        <v>14</v>
      </c>
      <c r="G18" s="16" t="s">
        <v>14</v>
      </c>
      <c r="H18" s="17" t="s">
        <v>14</v>
      </c>
    </row>
    <row r="19" spans="1:8" x14ac:dyDescent="0.25">
      <c r="A19" s="50"/>
      <c r="B19" s="3" t="s">
        <v>3</v>
      </c>
      <c r="C19" s="5" t="s">
        <v>14</v>
      </c>
      <c r="D19" s="5" t="s">
        <v>14</v>
      </c>
      <c r="E19" s="16" t="s">
        <v>14</v>
      </c>
      <c r="F19" s="5" t="s">
        <v>14</v>
      </c>
      <c r="G19" s="16" t="s">
        <v>14</v>
      </c>
      <c r="H19" s="17" t="s">
        <v>14</v>
      </c>
    </row>
    <row r="20" spans="1:8" x14ac:dyDescent="0.25">
      <c r="A20" s="50"/>
      <c r="B20" s="3" t="s">
        <v>4</v>
      </c>
      <c r="C20" s="5">
        <v>64</v>
      </c>
      <c r="D20" s="5">
        <v>61</v>
      </c>
      <c r="E20" s="16">
        <v>0.953125</v>
      </c>
      <c r="F20" s="5">
        <v>56</v>
      </c>
      <c r="G20" s="16">
        <v>0.875</v>
      </c>
      <c r="H20" s="17" t="s">
        <v>14</v>
      </c>
    </row>
    <row r="21" spans="1:8" x14ac:dyDescent="0.25">
      <c r="A21" s="50"/>
      <c r="B21" s="3" t="s">
        <v>5</v>
      </c>
      <c r="C21" s="5">
        <v>106</v>
      </c>
      <c r="D21" s="5">
        <v>98</v>
      </c>
      <c r="E21" s="16">
        <v>0.92452830188679247</v>
      </c>
      <c r="F21" s="5">
        <v>85</v>
      </c>
      <c r="G21" s="16">
        <v>0.80188679245283023</v>
      </c>
      <c r="H21" s="17" t="s">
        <v>14</v>
      </c>
    </row>
    <row r="22" spans="1:8" ht="30" x14ac:dyDescent="0.25">
      <c r="A22" s="41"/>
      <c r="B22" s="2" t="s">
        <v>37</v>
      </c>
      <c r="C22" s="11" t="s">
        <v>96</v>
      </c>
      <c r="D22" s="11" t="s">
        <v>97</v>
      </c>
      <c r="E22" s="12" t="s">
        <v>98</v>
      </c>
      <c r="F22" s="11" t="s">
        <v>99</v>
      </c>
      <c r="G22" s="12" t="s">
        <v>38</v>
      </c>
      <c r="H22" s="13" t="s">
        <v>100</v>
      </c>
    </row>
    <row r="23" spans="1:8" x14ac:dyDescent="0.25">
      <c r="A23" s="49" t="s">
        <v>44</v>
      </c>
      <c r="B23" s="3" t="s">
        <v>1</v>
      </c>
      <c r="C23" s="5" t="s">
        <v>14</v>
      </c>
      <c r="D23" s="5" t="s">
        <v>14</v>
      </c>
      <c r="E23" s="16" t="s">
        <v>14</v>
      </c>
      <c r="F23" s="5" t="s">
        <v>14</v>
      </c>
      <c r="G23" s="16" t="s">
        <v>14</v>
      </c>
      <c r="H23" s="17" t="s">
        <v>14</v>
      </c>
    </row>
    <row r="24" spans="1:8" x14ac:dyDescent="0.25">
      <c r="A24" s="49"/>
      <c r="B24" s="3" t="s">
        <v>2</v>
      </c>
      <c r="C24" s="5" t="s">
        <v>14</v>
      </c>
      <c r="D24" s="5" t="s">
        <v>14</v>
      </c>
      <c r="E24" s="16" t="s">
        <v>14</v>
      </c>
      <c r="F24" s="5" t="s">
        <v>14</v>
      </c>
      <c r="G24" s="16" t="s">
        <v>14</v>
      </c>
      <c r="H24" s="17" t="s">
        <v>14</v>
      </c>
    </row>
    <row r="25" spans="1:8" x14ac:dyDescent="0.25">
      <c r="A25" s="49"/>
      <c r="B25" s="3" t="s">
        <v>3</v>
      </c>
      <c r="C25" s="5" t="s">
        <v>14</v>
      </c>
      <c r="D25" s="5" t="s">
        <v>14</v>
      </c>
      <c r="E25" s="16" t="s">
        <v>14</v>
      </c>
      <c r="F25" s="5" t="s">
        <v>14</v>
      </c>
      <c r="G25" s="16" t="s">
        <v>14</v>
      </c>
      <c r="H25" s="17" t="s">
        <v>14</v>
      </c>
    </row>
    <row r="26" spans="1:8" x14ac:dyDescent="0.25">
      <c r="A26" s="49"/>
      <c r="B26" s="3" t="s">
        <v>4</v>
      </c>
      <c r="C26" s="3">
        <v>58</v>
      </c>
      <c r="D26" s="3">
        <v>55</v>
      </c>
      <c r="E26" s="16">
        <v>0.94827586206896552</v>
      </c>
      <c r="F26" s="3">
        <v>52</v>
      </c>
      <c r="G26" s="16">
        <v>0.89655172413793105</v>
      </c>
      <c r="H26" s="17" t="s">
        <v>14</v>
      </c>
    </row>
    <row r="27" spans="1:8" x14ac:dyDescent="0.25">
      <c r="A27" s="49"/>
      <c r="B27" s="3" t="s">
        <v>5</v>
      </c>
      <c r="C27" s="5">
        <v>103</v>
      </c>
      <c r="D27" s="5">
        <v>95</v>
      </c>
      <c r="E27" s="16">
        <v>0.92233009708737868</v>
      </c>
      <c r="F27" s="5">
        <v>90</v>
      </c>
      <c r="G27" s="16">
        <v>0.87378640776699024</v>
      </c>
      <c r="H27" s="17" t="s">
        <v>14</v>
      </c>
    </row>
    <row r="28" spans="1:8" ht="30" x14ac:dyDescent="0.25">
      <c r="A28" s="41"/>
      <c r="B28" s="2" t="s">
        <v>37</v>
      </c>
      <c r="C28" s="11" t="s">
        <v>96</v>
      </c>
      <c r="D28" s="11" t="s">
        <v>97</v>
      </c>
      <c r="E28" s="12" t="s">
        <v>98</v>
      </c>
      <c r="F28" s="11" t="s">
        <v>99</v>
      </c>
      <c r="G28" s="12" t="s">
        <v>38</v>
      </c>
      <c r="H28" s="13" t="s">
        <v>100</v>
      </c>
    </row>
    <row r="29" spans="1:8" x14ac:dyDescent="0.25">
      <c r="A29" s="49" t="s">
        <v>45</v>
      </c>
      <c r="B29" s="3" t="s">
        <v>1</v>
      </c>
      <c r="C29" s="5">
        <v>126</v>
      </c>
      <c r="D29" s="5">
        <v>115</v>
      </c>
      <c r="E29" s="16">
        <v>0.91269841269841268</v>
      </c>
      <c r="F29" s="5">
        <v>102</v>
      </c>
      <c r="G29" s="16">
        <v>0.80952380952380953</v>
      </c>
      <c r="H29" s="17" t="s">
        <v>14</v>
      </c>
    </row>
    <row r="30" spans="1:8" x14ac:dyDescent="0.25">
      <c r="A30" s="49"/>
      <c r="B30" s="3" t="s">
        <v>2</v>
      </c>
      <c r="C30" s="5">
        <v>114</v>
      </c>
      <c r="D30" s="5">
        <v>112</v>
      </c>
      <c r="E30" s="16">
        <v>0.98245614035087714</v>
      </c>
      <c r="F30" s="5">
        <v>102</v>
      </c>
      <c r="G30" s="16">
        <v>0.89473684210526316</v>
      </c>
      <c r="H30" s="17" t="s">
        <v>14</v>
      </c>
    </row>
    <row r="31" spans="1:8" x14ac:dyDescent="0.25">
      <c r="A31" s="49"/>
      <c r="B31" s="3" t="s">
        <v>3</v>
      </c>
      <c r="C31" s="5">
        <v>89</v>
      </c>
      <c r="D31" s="5">
        <v>85</v>
      </c>
      <c r="E31" s="16">
        <v>0.9550561797752809</v>
      </c>
      <c r="F31" s="5">
        <v>79</v>
      </c>
      <c r="G31" s="16">
        <v>0.88764044943820219</v>
      </c>
      <c r="H31" s="17" t="s">
        <v>14</v>
      </c>
    </row>
    <row r="32" spans="1:8" x14ac:dyDescent="0.25">
      <c r="A32" s="49"/>
      <c r="B32" s="3" t="s">
        <v>4</v>
      </c>
      <c r="C32" s="5">
        <v>85</v>
      </c>
      <c r="D32" s="5">
        <v>82</v>
      </c>
      <c r="E32" s="16">
        <v>0.96470588235294119</v>
      </c>
      <c r="F32" s="5">
        <v>78</v>
      </c>
      <c r="G32" s="16">
        <v>0.91764705882352937</v>
      </c>
      <c r="H32" s="17" t="s">
        <v>14</v>
      </c>
    </row>
    <row r="33" spans="1:8" x14ac:dyDescent="0.25">
      <c r="A33" s="49"/>
      <c r="B33" s="3" t="s">
        <v>5</v>
      </c>
      <c r="C33" s="5">
        <v>119</v>
      </c>
      <c r="D33" s="5">
        <v>117</v>
      </c>
      <c r="E33" s="16">
        <v>0.98319327731092432</v>
      </c>
      <c r="F33" s="5">
        <v>110</v>
      </c>
      <c r="G33" s="16">
        <v>0.92436974789915971</v>
      </c>
      <c r="H33" s="17" t="s">
        <v>14</v>
      </c>
    </row>
    <row r="34" spans="1:8" ht="30" x14ac:dyDescent="0.25">
      <c r="A34" s="41"/>
      <c r="B34" s="2" t="s">
        <v>37</v>
      </c>
      <c r="C34" s="11" t="s">
        <v>96</v>
      </c>
      <c r="D34" s="11" t="s">
        <v>97</v>
      </c>
      <c r="E34" s="12" t="s">
        <v>98</v>
      </c>
      <c r="F34" s="11" t="s">
        <v>99</v>
      </c>
      <c r="G34" s="12" t="s">
        <v>38</v>
      </c>
      <c r="H34" s="13" t="s">
        <v>100</v>
      </c>
    </row>
    <row r="35" spans="1:8" x14ac:dyDescent="0.25">
      <c r="A35" s="49" t="s">
        <v>46</v>
      </c>
      <c r="B35" s="3" t="s">
        <v>1</v>
      </c>
      <c r="C35" s="5">
        <v>103</v>
      </c>
      <c r="D35" s="5">
        <v>98</v>
      </c>
      <c r="E35" s="16">
        <v>0.95145631067961167</v>
      </c>
      <c r="F35" s="5">
        <v>86</v>
      </c>
      <c r="G35" s="16">
        <v>0.83495145631067957</v>
      </c>
      <c r="H35" s="17" t="s">
        <v>14</v>
      </c>
    </row>
    <row r="36" spans="1:8" x14ac:dyDescent="0.25">
      <c r="A36" s="49"/>
      <c r="B36" s="3" t="s">
        <v>2</v>
      </c>
      <c r="C36" s="5">
        <v>107</v>
      </c>
      <c r="D36" s="5">
        <v>102</v>
      </c>
      <c r="E36" s="16">
        <v>0.95327102803738317</v>
      </c>
      <c r="F36" s="5">
        <v>94</v>
      </c>
      <c r="G36" s="16">
        <v>0.87850467289719625</v>
      </c>
      <c r="H36" s="17" t="s">
        <v>14</v>
      </c>
    </row>
    <row r="37" spans="1:8" x14ac:dyDescent="0.25">
      <c r="A37" s="49"/>
      <c r="B37" s="3" t="s">
        <v>3</v>
      </c>
      <c r="C37" s="5">
        <v>93</v>
      </c>
      <c r="D37" s="5">
        <v>91</v>
      </c>
      <c r="E37" s="16">
        <v>0.978494623655914</v>
      </c>
      <c r="F37" s="5">
        <v>88</v>
      </c>
      <c r="G37" s="16">
        <v>0.94623655913978499</v>
      </c>
      <c r="H37" s="17" t="s">
        <v>14</v>
      </c>
    </row>
    <row r="38" spans="1:8" x14ac:dyDescent="0.25">
      <c r="A38" s="49"/>
      <c r="B38" s="3" t="s">
        <v>4</v>
      </c>
      <c r="C38" s="5">
        <v>92</v>
      </c>
      <c r="D38" s="5">
        <v>89</v>
      </c>
      <c r="E38" s="16">
        <v>0.96739130434782605</v>
      </c>
      <c r="F38" s="5">
        <v>89</v>
      </c>
      <c r="G38" s="16">
        <v>0.96739130434782605</v>
      </c>
      <c r="H38" s="17" t="s">
        <v>14</v>
      </c>
    </row>
    <row r="39" spans="1:8" x14ac:dyDescent="0.25">
      <c r="A39" s="49"/>
      <c r="B39" s="3" t="s">
        <v>5</v>
      </c>
      <c r="C39" s="5">
        <v>116</v>
      </c>
      <c r="D39" s="5">
        <v>114</v>
      </c>
      <c r="E39" s="16">
        <v>0.98275862068965514</v>
      </c>
      <c r="F39" s="5">
        <v>111</v>
      </c>
      <c r="G39" s="16">
        <v>0.9568965517241379</v>
      </c>
      <c r="H39" s="17" t="s">
        <v>14</v>
      </c>
    </row>
    <row r="40" spans="1:8" ht="30" x14ac:dyDescent="0.25">
      <c r="A40" s="41"/>
      <c r="B40" s="2" t="s">
        <v>37</v>
      </c>
      <c r="C40" s="11" t="s">
        <v>96</v>
      </c>
      <c r="D40" s="11" t="s">
        <v>97</v>
      </c>
      <c r="E40" s="12" t="s">
        <v>98</v>
      </c>
      <c r="F40" s="11" t="s">
        <v>99</v>
      </c>
      <c r="G40" s="12" t="s">
        <v>38</v>
      </c>
      <c r="H40" s="13" t="s">
        <v>100</v>
      </c>
    </row>
    <row r="41" spans="1:8" x14ac:dyDescent="0.25">
      <c r="A41" s="50" t="s">
        <v>47</v>
      </c>
      <c r="B41" s="3" t="s">
        <v>1</v>
      </c>
      <c r="C41" s="5" t="s">
        <v>14</v>
      </c>
      <c r="D41" s="5" t="s">
        <v>14</v>
      </c>
      <c r="E41" s="16" t="s">
        <v>14</v>
      </c>
      <c r="F41" s="5" t="s">
        <v>14</v>
      </c>
      <c r="G41" s="16" t="s">
        <v>14</v>
      </c>
      <c r="H41" s="17" t="s">
        <v>14</v>
      </c>
    </row>
    <row r="42" spans="1:8" x14ac:dyDescent="0.25">
      <c r="A42" s="50"/>
      <c r="B42" s="3" t="s">
        <v>2</v>
      </c>
      <c r="C42" s="5">
        <v>46</v>
      </c>
      <c r="D42" s="5">
        <v>44</v>
      </c>
      <c r="E42" s="16">
        <v>0.95652173913043481</v>
      </c>
      <c r="F42" s="5">
        <v>43</v>
      </c>
      <c r="G42" s="16">
        <v>0.93478260869565222</v>
      </c>
      <c r="H42" s="17" t="s">
        <v>14</v>
      </c>
    </row>
    <row r="43" spans="1:8" x14ac:dyDescent="0.25">
      <c r="A43" s="50"/>
      <c r="B43" s="3" t="s">
        <v>3</v>
      </c>
      <c r="C43" s="5" t="s">
        <v>14</v>
      </c>
      <c r="D43" s="5" t="s">
        <v>14</v>
      </c>
      <c r="E43" s="16" t="s">
        <v>14</v>
      </c>
      <c r="F43" s="5" t="s">
        <v>14</v>
      </c>
      <c r="G43" s="16" t="s">
        <v>14</v>
      </c>
      <c r="H43" s="17" t="s">
        <v>14</v>
      </c>
    </row>
    <row r="44" spans="1:8" x14ac:dyDescent="0.25">
      <c r="A44" s="50"/>
      <c r="B44" s="3" t="s">
        <v>4</v>
      </c>
      <c r="C44" s="5" t="s">
        <v>14</v>
      </c>
      <c r="D44" s="5" t="s">
        <v>14</v>
      </c>
      <c r="E44" s="16" t="s">
        <v>14</v>
      </c>
      <c r="F44" s="5" t="s">
        <v>14</v>
      </c>
      <c r="G44" s="16" t="s">
        <v>14</v>
      </c>
      <c r="H44" s="17" t="s">
        <v>14</v>
      </c>
    </row>
    <row r="45" spans="1:8" x14ac:dyDescent="0.25">
      <c r="A45" s="50"/>
      <c r="B45" s="3" t="s">
        <v>5</v>
      </c>
      <c r="C45" s="5" t="s">
        <v>14</v>
      </c>
      <c r="D45" s="5" t="s">
        <v>14</v>
      </c>
      <c r="E45" s="16" t="s">
        <v>14</v>
      </c>
      <c r="F45" s="5" t="s">
        <v>14</v>
      </c>
      <c r="G45" s="16" t="s">
        <v>14</v>
      </c>
      <c r="H45" s="17" t="s">
        <v>14</v>
      </c>
    </row>
    <row r="46" spans="1:8" ht="30" x14ac:dyDescent="0.25">
      <c r="A46" s="41"/>
      <c r="B46" s="2" t="s">
        <v>37</v>
      </c>
      <c r="C46" s="11" t="s">
        <v>96</v>
      </c>
      <c r="D46" s="11" t="s">
        <v>97</v>
      </c>
      <c r="E46" s="12" t="s">
        <v>98</v>
      </c>
      <c r="F46" s="11" t="s">
        <v>99</v>
      </c>
      <c r="G46" s="12" t="s">
        <v>38</v>
      </c>
      <c r="H46" s="13" t="s">
        <v>100</v>
      </c>
    </row>
    <row r="47" spans="1:8" x14ac:dyDescent="0.25">
      <c r="A47" s="50" t="s">
        <v>48</v>
      </c>
      <c r="B47" s="3" t="s">
        <v>1</v>
      </c>
      <c r="C47" s="5">
        <v>88</v>
      </c>
      <c r="D47" s="5">
        <v>82</v>
      </c>
      <c r="E47" s="16">
        <v>0.93181818181818177</v>
      </c>
      <c r="F47" s="5">
        <v>76</v>
      </c>
      <c r="G47" s="16">
        <v>0.86363636363636365</v>
      </c>
      <c r="H47" s="17" t="s">
        <v>14</v>
      </c>
    </row>
    <row r="48" spans="1:8" x14ac:dyDescent="0.25">
      <c r="A48" s="50"/>
      <c r="B48" s="3" t="s">
        <v>2</v>
      </c>
      <c r="C48" s="5">
        <v>130</v>
      </c>
      <c r="D48" s="5">
        <v>127</v>
      </c>
      <c r="E48" s="16">
        <v>0.97692307692307689</v>
      </c>
      <c r="F48" s="5">
        <v>121</v>
      </c>
      <c r="G48" s="16">
        <v>0.93076923076923079</v>
      </c>
      <c r="H48" s="17" t="s">
        <v>14</v>
      </c>
    </row>
    <row r="49" spans="1:8" x14ac:dyDescent="0.25">
      <c r="A49" s="50"/>
      <c r="B49" s="3" t="s">
        <v>3</v>
      </c>
      <c r="C49" s="5">
        <v>151</v>
      </c>
      <c r="D49" s="5">
        <v>140</v>
      </c>
      <c r="E49" s="16">
        <v>0.92715231788079466</v>
      </c>
      <c r="F49" s="5">
        <v>136</v>
      </c>
      <c r="G49" s="16">
        <v>0.90066225165562919</v>
      </c>
      <c r="H49" s="17" t="s">
        <v>14</v>
      </c>
    </row>
    <row r="50" spans="1:8" x14ac:dyDescent="0.25">
      <c r="A50" s="50"/>
      <c r="B50" s="3" t="s">
        <v>4</v>
      </c>
      <c r="C50" s="5">
        <v>149</v>
      </c>
      <c r="D50" s="5">
        <v>144</v>
      </c>
      <c r="E50" s="16">
        <v>0.96644295302013428</v>
      </c>
      <c r="F50" s="5">
        <v>137</v>
      </c>
      <c r="G50" s="16">
        <v>0.91946308724832215</v>
      </c>
      <c r="H50" s="17" t="s">
        <v>14</v>
      </c>
    </row>
    <row r="51" spans="1:8" x14ac:dyDescent="0.25">
      <c r="A51" s="50"/>
      <c r="B51" s="3" t="s">
        <v>5</v>
      </c>
      <c r="C51" s="5">
        <v>137</v>
      </c>
      <c r="D51" s="5">
        <v>129</v>
      </c>
      <c r="E51" s="16">
        <v>0.94160583941605835</v>
      </c>
      <c r="F51" s="5">
        <v>120</v>
      </c>
      <c r="G51" s="16">
        <v>0.87591240875912413</v>
      </c>
      <c r="H51" s="17" t="s">
        <v>14</v>
      </c>
    </row>
    <row r="52" spans="1:8" ht="30" x14ac:dyDescent="0.25">
      <c r="A52" s="34"/>
      <c r="B52" s="2" t="s">
        <v>37</v>
      </c>
      <c r="C52" s="11" t="s">
        <v>96</v>
      </c>
      <c r="D52" s="11" t="s">
        <v>97</v>
      </c>
      <c r="E52" s="12" t="s">
        <v>98</v>
      </c>
      <c r="F52" s="11" t="s">
        <v>99</v>
      </c>
      <c r="G52" s="12" t="s">
        <v>38</v>
      </c>
      <c r="H52" s="13" t="s">
        <v>100</v>
      </c>
    </row>
    <row r="53" spans="1:8" x14ac:dyDescent="0.25">
      <c r="A53" s="50" t="s">
        <v>49</v>
      </c>
      <c r="B53" s="3" t="s">
        <v>1</v>
      </c>
      <c r="C53" s="5" t="s">
        <v>14</v>
      </c>
      <c r="D53" s="5" t="s">
        <v>14</v>
      </c>
      <c r="E53" s="16" t="s">
        <v>14</v>
      </c>
      <c r="F53" s="5" t="s">
        <v>14</v>
      </c>
      <c r="G53" s="16" t="s">
        <v>14</v>
      </c>
      <c r="H53" s="17" t="s">
        <v>14</v>
      </c>
    </row>
    <row r="54" spans="1:8" x14ac:dyDescent="0.25">
      <c r="A54" s="50"/>
      <c r="B54" s="3" t="s">
        <v>2</v>
      </c>
      <c r="C54" s="5" t="s">
        <v>14</v>
      </c>
      <c r="D54" s="5" t="s">
        <v>14</v>
      </c>
      <c r="E54" s="16" t="s">
        <v>14</v>
      </c>
      <c r="F54" s="5" t="s">
        <v>14</v>
      </c>
      <c r="G54" s="16" t="s">
        <v>14</v>
      </c>
      <c r="H54" s="17" t="s">
        <v>14</v>
      </c>
    </row>
    <row r="55" spans="1:8" x14ac:dyDescent="0.25">
      <c r="A55" s="50"/>
      <c r="B55" s="3" t="s">
        <v>3</v>
      </c>
      <c r="C55" s="5">
        <v>95</v>
      </c>
      <c r="D55" s="5">
        <v>89</v>
      </c>
      <c r="E55" s="16">
        <v>0.93684210526315792</v>
      </c>
      <c r="F55" s="5">
        <v>85</v>
      </c>
      <c r="G55" s="16">
        <v>0.89473684210526316</v>
      </c>
      <c r="H55" s="17" t="s">
        <v>14</v>
      </c>
    </row>
    <row r="56" spans="1:8" x14ac:dyDescent="0.25">
      <c r="A56" s="50"/>
      <c r="B56" s="3" t="s">
        <v>4</v>
      </c>
      <c r="C56" s="5">
        <v>113</v>
      </c>
      <c r="D56" s="5">
        <v>108</v>
      </c>
      <c r="E56" s="16">
        <v>0.95575221238938057</v>
      </c>
      <c r="F56" s="5">
        <v>106</v>
      </c>
      <c r="G56" s="16">
        <v>0.93805309734513276</v>
      </c>
      <c r="H56" s="17" t="s">
        <v>14</v>
      </c>
    </row>
    <row r="57" spans="1:8" x14ac:dyDescent="0.25">
      <c r="A57" s="50"/>
      <c r="B57" s="3" t="s">
        <v>5</v>
      </c>
      <c r="C57" s="5">
        <v>84</v>
      </c>
      <c r="D57" s="5">
        <v>77</v>
      </c>
      <c r="E57" s="16">
        <v>0.91666666666666663</v>
      </c>
      <c r="F57" s="5">
        <v>69</v>
      </c>
      <c r="G57" s="16">
        <v>0.8214285714285714</v>
      </c>
      <c r="H57" s="17" t="s">
        <v>14</v>
      </c>
    </row>
    <row r="58" spans="1:8" ht="30" x14ac:dyDescent="0.25">
      <c r="A58" s="41"/>
      <c r="B58" s="2" t="s">
        <v>37</v>
      </c>
      <c r="C58" s="11" t="s">
        <v>96</v>
      </c>
      <c r="D58" s="11" t="s">
        <v>97</v>
      </c>
      <c r="E58" s="12" t="s">
        <v>98</v>
      </c>
      <c r="F58" s="11" t="s">
        <v>99</v>
      </c>
      <c r="G58" s="12" t="s">
        <v>38</v>
      </c>
      <c r="H58" s="13" t="s">
        <v>100</v>
      </c>
    </row>
    <row r="59" spans="1:8" x14ac:dyDescent="0.25">
      <c r="A59" s="50" t="s">
        <v>50</v>
      </c>
      <c r="B59" s="3" t="s">
        <v>1</v>
      </c>
      <c r="C59" s="5" t="s">
        <v>14</v>
      </c>
      <c r="D59" s="5" t="s">
        <v>14</v>
      </c>
      <c r="E59" s="16" t="s">
        <v>14</v>
      </c>
      <c r="F59" s="5" t="s">
        <v>14</v>
      </c>
      <c r="G59" s="16" t="s">
        <v>14</v>
      </c>
      <c r="H59" s="17" t="s">
        <v>14</v>
      </c>
    </row>
    <row r="60" spans="1:8" x14ac:dyDescent="0.25">
      <c r="A60" s="50"/>
      <c r="B60" s="3" t="s">
        <v>2</v>
      </c>
      <c r="C60" s="5">
        <v>80</v>
      </c>
      <c r="D60" s="5">
        <v>77</v>
      </c>
      <c r="E60" s="16">
        <v>0.96250000000000002</v>
      </c>
      <c r="F60" s="5">
        <v>71</v>
      </c>
      <c r="G60" s="16">
        <v>0.88749999999999996</v>
      </c>
      <c r="H60" s="17" t="s">
        <v>14</v>
      </c>
    </row>
    <row r="61" spans="1:8" x14ac:dyDescent="0.25">
      <c r="A61" s="50"/>
      <c r="B61" s="3" t="s">
        <v>3</v>
      </c>
      <c r="C61" s="5">
        <v>105</v>
      </c>
      <c r="D61" s="5">
        <v>95</v>
      </c>
      <c r="E61" s="16">
        <v>0.90476190476190477</v>
      </c>
      <c r="F61" s="5">
        <v>81</v>
      </c>
      <c r="G61" s="16">
        <v>0.77142857142857146</v>
      </c>
      <c r="H61" s="17" t="s">
        <v>14</v>
      </c>
    </row>
    <row r="62" spans="1:8" x14ac:dyDescent="0.25">
      <c r="A62" s="50"/>
      <c r="B62" s="3" t="s">
        <v>4</v>
      </c>
      <c r="C62" s="5">
        <v>83</v>
      </c>
      <c r="D62" s="5">
        <v>79</v>
      </c>
      <c r="E62" s="16">
        <v>0.95180722891566261</v>
      </c>
      <c r="F62" s="5">
        <v>71</v>
      </c>
      <c r="G62" s="16">
        <v>0.85542168674698793</v>
      </c>
      <c r="H62" s="17" t="s">
        <v>14</v>
      </c>
    </row>
    <row r="63" spans="1:8" x14ac:dyDescent="0.25">
      <c r="A63" s="50"/>
      <c r="B63" s="3" t="s">
        <v>5</v>
      </c>
      <c r="C63" s="5">
        <v>65</v>
      </c>
      <c r="D63" s="5">
        <v>63</v>
      </c>
      <c r="E63" s="16">
        <v>0.96923076923076923</v>
      </c>
      <c r="F63" s="5">
        <v>60</v>
      </c>
      <c r="G63" s="16">
        <v>0.92307692307692313</v>
      </c>
      <c r="H63" s="17" t="s">
        <v>14</v>
      </c>
    </row>
    <row r="64" spans="1:8" ht="30" x14ac:dyDescent="0.25">
      <c r="A64" s="41"/>
      <c r="B64" s="2" t="s">
        <v>37</v>
      </c>
      <c r="C64" s="11" t="s">
        <v>96</v>
      </c>
      <c r="D64" s="11" t="s">
        <v>97</v>
      </c>
      <c r="E64" s="12" t="s">
        <v>98</v>
      </c>
      <c r="F64" s="11" t="s">
        <v>99</v>
      </c>
      <c r="G64" s="12" t="s">
        <v>38</v>
      </c>
      <c r="H64" s="13" t="s">
        <v>100</v>
      </c>
    </row>
    <row r="65" spans="1:8" x14ac:dyDescent="0.25">
      <c r="A65" s="49" t="s">
        <v>51</v>
      </c>
      <c r="B65" s="3" t="s">
        <v>1</v>
      </c>
      <c r="C65" s="5">
        <v>56</v>
      </c>
      <c r="D65" s="5">
        <v>50</v>
      </c>
      <c r="E65" s="16">
        <v>0.8928571428571429</v>
      </c>
      <c r="F65" s="5">
        <v>49</v>
      </c>
      <c r="G65" s="16">
        <v>0.875</v>
      </c>
      <c r="H65" s="17" t="s">
        <v>14</v>
      </c>
    </row>
    <row r="66" spans="1:8" x14ac:dyDescent="0.25">
      <c r="A66" s="49"/>
      <c r="B66" s="3" t="s">
        <v>2</v>
      </c>
      <c r="C66" s="5">
        <v>87</v>
      </c>
      <c r="D66" s="5">
        <v>80</v>
      </c>
      <c r="E66" s="16">
        <v>0.91954022988505746</v>
      </c>
      <c r="F66" s="5">
        <v>70</v>
      </c>
      <c r="G66" s="16">
        <v>0.8045977011494253</v>
      </c>
      <c r="H66" s="17" t="s">
        <v>14</v>
      </c>
    </row>
    <row r="67" spans="1:8" x14ac:dyDescent="0.25">
      <c r="A67" s="49"/>
      <c r="B67" s="3" t="s">
        <v>3</v>
      </c>
      <c r="C67" s="5" t="s">
        <v>14</v>
      </c>
      <c r="D67" s="5" t="s">
        <v>14</v>
      </c>
      <c r="E67" s="16" t="s">
        <v>14</v>
      </c>
      <c r="F67" s="5" t="s">
        <v>14</v>
      </c>
      <c r="G67" s="16" t="s">
        <v>14</v>
      </c>
      <c r="H67" s="17" t="s">
        <v>14</v>
      </c>
    </row>
    <row r="68" spans="1:8" x14ac:dyDescent="0.25">
      <c r="A68" s="49"/>
      <c r="B68" s="3" t="s">
        <v>4</v>
      </c>
      <c r="C68" s="3" t="s">
        <v>14</v>
      </c>
      <c r="D68" s="3" t="s">
        <v>14</v>
      </c>
      <c r="E68" s="16" t="s">
        <v>14</v>
      </c>
      <c r="F68" s="3" t="s">
        <v>14</v>
      </c>
      <c r="G68" s="16" t="s">
        <v>14</v>
      </c>
      <c r="H68" s="17" t="s">
        <v>14</v>
      </c>
    </row>
    <row r="69" spans="1:8" x14ac:dyDescent="0.25">
      <c r="A69" s="49"/>
      <c r="B69" s="3" t="s">
        <v>5</v>
      </c>
      <c r="C69" s="5" t="s">
        <v>14</v>
      </c>
      <c r="D69" s="5" t="s">
        <v>14</v>
      </c>
      <c r="E69" s="16" t="s">
        <v>14</v>
      </c>
      <c r="F69" s="5" t="s">
        <v>14</v>
      </c>
      <c r="G69" s="16" t="s">
        <v>14</v>
      </c>
      <c r="H69" s="17" t="s">
        <v>14</v>
      </c>
    </row>
    <row r="70" spans="1:8" ht="30" x14ac:dyDescent="0.25">
      <c r="A70" s="41"/>
      <c r="B70" s="2" t="s">
        <v>37</v>
      </c>
      <c r="C70" s="11" t="s">
        <v>96</v>
      </c>
      <c r="D70" s="11" t="s">
        <v>97</v>
      </c>
      <c r="E70" s="12" t="s">
        <v>98</v>
      </c>
      <c r="F70" s="11" t="s">
        <v>99</v>
      </c>
      <c r="G70" s="12" t="s">
        <v>38</v>
      </c>
      <c r="H70" s="13" t="s">
        <v>100</v>
      </c>
    </row>
    <row r="71" spans="1:8" x14ac:dyDescent="0.25">
      <c r="A71" s="49" t="s">
        <v>52</v>
      </c>
      <c r="B71" s="3" t="s">
        <v>1</v>
      </c>
      <c r="C71" s="5">
        <v>49</v>
      </c>
      <c r="D71" s="5">
        <v>45</v>
      </c>
      <c r="E71" s="16">
        <v>0.91836734693877553</v>
      </c>
      <c r="F71" s="5">
        <v>41</v>
      </c>
      <c r="G71" s="16">
        <v>0.83673469387755106</v>
      </c>
      <c r="H71" s="17" t="s">
        <v>14</v>
      </c>
    </row>
    <row r="72" spans="1:8" x14ac:dyDescent="0.25">
      <c r="A72" s="49"/>
      <c r="B72" s="3" t="s">
        <v>2</v>
      </c>
      <c r="C72" s="5" t="s">
        <v>14</v>
      </c>
      <c r="D72" s="5" t="s">
        <v>14</v>
      </c>
      <c r="E72" s="16" t="s">
        <v>14</v>
      </c>
      <c r="F72" s="5" t="s">
        <v>14</v>
      </c>
      <c r="G72" s="16" t="s">
        <v>14</v>
      </c>
      <c r="H72" s="17" t="s">
        <v>14</v>
      </c>
    </row>
    <row r="73" spans="1:8" x14ac:dyDescent="0.25">
      <c r="A73" s="49"/>
      <c r="B73" s="3" t="s">
        <v>3</v>
      </c>
      <c r="C73" s="5" t="s">
        <v>14</v>
      </c>
      <c r="D73" s="5" t="s">
        <v>14</v>
      </c>
      <c r="E73" s="16" t="s">
        <v>14</v>
      </c>
      <c r="F73" s="5" t="s">
        <v>14</v>
      </c>
      <c r="G73" s="16" t="s">
        <v>14</v>
      </c>
      <c r="H73" s="17" t="s">
        <v>14</v>
      </c>
    </row>
    <row r="74" spans="1:8" x14ac:dyDescent="0.25">
      <c r="A74" s="49"/>
      <c r="B74" s="3" t="s">
        <v>4</v>
      </c>
      <c r="C74" s="5" t="s">
        <v>14</v>
      </c>
      <c r="D74" s="5" t="s">
        <v>14</v>
      </c>
      <c r="E74" s="16" t="s">
        <v>14</v>
      </c>
      <c r="F74" s="5" t="s">
        <v>14</v>
      </c>
      <c r="G74" s="16" t="s">
        <v>14</v>
      </c>
      <c r="H74" s="17" t="s">
        <v>14</v>
      </c>
    </row>
    <row r="75" spans="1:8" x14ac:dyDescent="0.25">
      <c r="A75" s="49"/>
      <c r="B75" s="3" t="s">
        <v>5</v>
      </c>
      <c r="C75" s="5" t="s">
        <v>14</v>
      </c>
      <c r="D75" s="5" t="s">
        <v>14</v>
      </c>
      <c r="E75" s="16" t="s">
        <v>14</v>
      </c>
      <c r="F75" s="5" t="s">
        <v>14</v>
      </c>
      <c r="G75" s="16" t="s">
        <v>14</v>
      </c>
      <c r="H75" s="17" t="s">
        <v>14</v>
      </c>
    </row>
    <row r="76" spans="1:8" ht="30" x14ac:dyDescent="0.25">
      <c r="A76" s="41"/>
      <c r="B76" s="2" t="s">
        <v>37</v>
      </c>
      <c r="C76" s="11" t="s">
        <v>96</v>
      </c>
      <c r="D76" s="11" t="s">
        <v>97</v>
      </c>
      <c r="E76" s="12" t="s">
        <v>98</v>
      </c>
      <c r="F76" s="11" t="s">
        <v>99</v>
      </c>
      <c r="G76" s="12" t="s">
        <v>38</v>
      </c>
      <c r="H76" s="13" t="s">
        <v>100</v>
      </c>
    </row>
    <row r="77" spans="1:8" x14ac:dyDescent="0.25">
      <c r="A77" s="49" t="s">
        <v>53</v>
      </c>
      <c r="B77" s="3" t="s">
        <v>1</v>
      </c>
      <c r="C77" s="5">
        <v>78</v>
      </c>
      <c r="D77" s="5">
        <v>75</v>
      </c>
      <c r="E77" s="16">
        <v>0.96153846153846156</v>
      </c>
      <c r="F77" s="5">
        <v>65</v>
      </c>
      <c r="G77" s="16">
        <v>0.83333333333333337</v>
      </c>
      <c r="H77" s="17">
        <v>2.5880000000000001</v>
      </c>
    </row>
    <row r="78" spans="1:8" x14ac:dyDescent="0.25">
      <c r="A78" s="49"/>
      <c r="B78" s="3" t="s">
        <v>2</v>
      </c>
      <c r="C78" s="5">
        <v>83</v>
      </c>
      <c r="D78" s="5">
        <v>68</v>
      </c>
      <c r="E78" s="16">
        <v>0.81927710843373491</v>
      </c>
      <c r="F78" s="5">
        <v>61</v>
      </c>
      <c r="G78" s="16">
        <v>0.73493975903614461</v>
      </c>
      <c r="H78" s="17">
        <v>2.8476923076923075</v>
      </c>
    </row>
    <row r="79" spans="1:8" x14ac:dyDescent="0.25">
      <c r="A79" s="49"/>
      <c r="B79" s="3" t="s">
        <v>3</v>
      </c>
      <c r="C79" s="5">
        <v>141</v>
      </c>
      <c r="D79" s="5">
        <v>137</v>
      </c>
      <c r="E79" s="16">
        <v>0.97163120567375882</v>
      </c>
      <c r="F79" s="5">
        <v>131</v>
      </c>
      <c r="G79" s="16">
        <v>0.92907801418439717</v>
      </c>
      <c r="H79" s="17">
        <v>2.8443609022556391</v>
      </c>
    </row>
    <row r="80" spans="1:8" x14ac:dyDescent="0.25">
      <c r="A80" s="49"/>
      <c r="B80" s="3" t="s">
        <v>4</v>
      </c>
      <c r="C80" s="5" t="s">
        <v>14</v>
      </c>
      <c r="D80" s="5" t="s">
        <v>14</v>
      </c>
      <c r="E80" s="16" t="s">
        <v>14</v>
      </c>
      <c r="F80" s="5" t="s">
        <v>14</v>
      </c>
      <c r="G80" s="16" t="s">
        <v>14</v>
      </c>
      <c r="H80" s="17" t="s">
        <v>14</v>
      </c>
    </row>
    <row r="81" spans="1:8" x14ac:dyDescent="0.25">
      <c r="A81" s="49"/>
      <c r="B81" s="3" t="s">
        <v>5</v>
      </c>
      <c r="C81" s="5" t="s">
        <v>14</v>
      </c>
      <c r="D81" s="5" t="s">
        <v>14</v>
      </c>
      <c r="E81" s="16" t="s">
        <v>14</v>
      </c>
      <c r="F81" s="5" t="s">
        <v>14</v>
      </c>
      <c r="G81" s="16" t="s">
        <v>14</v>
      </c>
      <c r="H81" s="17" t="s">
        <v>14</v>
      </c>
    </row>
    <row r="82" spans="1:8" ht="30" x14ac:dyDescent="0.25">
      <c r="A82" s="41"/>
      <c r="B82" s="2" t="s">
        <v>37</v>
      </c>
      <c r="C82" s="11" t="s">
        <v>96</v>
      </c>
      <c r="D82" s="11" t="s">
        <v>97</v>
      </c>
      <c r="E82" s="12" t="s">
        <v>98</v>
      </c>
      <c r="F82" s="11" t="s">
        <v>99</v>
      </c>
      <c r="G82" s="12" t="s">
        <v>38</v>
      </c>
      <c r="H82" s="13" t="s">
        <v>100</v>
      </c>
    </row>
    <row r="83" spans="1:8" x14ac:dyDescent="0.25">
      <c r="A83" s="49" t="s">
        <v>54</v>
      </c>
      <c r="B83" s="3" t="s">
        <v>1</v>
      </c>
      <c r="C83" s="5" t="s">
        <v>14</v>
      </c>
      <c r="D83" s="5" t="s">
        <v>14</v>
      </c>
      <c r="E83" s="16" t="s">
        <v>14</v>
      </c>
      <c r="F83" s="5" t="s">
        <v>14</v>
      </c>
      <c r="G83" s="16" t="s">
        <v>14</v>
      </c>
      <c r="H83" s="17" t="s">
        <v>14</v>
      </c>
    </row>
    <row r="84" spans="1:8" x14ac:dyDescent="0.25">
      <c r="A84" s="49"/>
      <c r="B84" s="3" t="s">
        <v>2</v>
      </c>
      <c r="C84" s="5" t="s">
        <v>14</v>
      </c>
      <c r="D84" s="5" t="s">
        <v>14</v>
      </c>
      <c r="E84" s="16" t="s">
        <v>14</v>
      </c>
      <c r="F84" s="5" t="s">
        <v>14</v>
      </c>
      <c r="G84" s="16" t="s">
        <v>14</v>
      </c>
      <c r="H84" s="17" t="s">
        <v>14</v>
      </c>
    </row>
    <row r="85" spans="1:8" x14ac:dyDescent="0.25">
      <c r="A85" s="49"/>
      <c r="B85" s="3" t="s">
        <v>3</v>
      </c>
      <c r="C85" s="5" t="s">
        <v>14</v>
      </c>
      <c r="D85" s="5" t="s">
        <v>14</v>
      </c>
      <c r="E85" s="16" t="s">
        <v>14</v>
      </c>
      <c r="F85" s="5" t="s">
        <v>14</v>
      </c>
      <c r="G85" s="16" t="s">
        <v>14</v>
      </c>
      <c r="H85" s="17" t="s">
        <v>14</v>
      </c>
    </row>
    <row r="86" spans="1:8" x14ac:dyDescent="0.25">
      <c r="A86" s="49"/>
      <c r="B86" s="3" t="s">
        <v>4</v>
      </c>
      <c r="C86" s="5">
        <v>147</v>
      </c>
      <c r="D86" s="5">
        <v>134</v>
      </c>
      <c r="E86" s="16">
        <v>0.91156462585034015</v>
      </c>
      <c r="F86" s="5">
        <v>121</v>
      </c>
      <c r="G86" s="16">
        <v>0.8231292517006803</v>
      </c>
      <c r="H86" s="17">
        <v>2.7634920634920634</v>
      </c>
    </row>
    <row r="87" spans="1:8" x14ac:dyDescent="0.25">
      <c r="A87" s="49"/>
      <c r="B87" s="3" t="s">
        <v>5</v>
      </c>
      <c r="C87" s="5">
        <v>139</v>
      </c>
      <c r="D87" s="5">
        <v>134</v>
      </c>
      <c r="E87" s="16">
        <v>0.96402877697841727</v>
      </c>
      <c r="F87" s="5">
        <v>125</v>
      </c>
      <c r="G87" s="16">
        <v>0.89928057553956831</v>
      </c>
      <c r="H87" s="17" t="s">
        <v>14</v>
      </c>
    </row>
    <row r="88" spans="1:8" ht="30" x14ac:dyDescent="0.25">
      <c r="A88" s="41"/>
      <c r="B88" s="2" t="s">
        <v>37</v>
      </c>
      <c r="C88" s="11" t="s">
        <v>96</v>
      </c>
      <c r="D88" s="11" t="s">
        <v>97</v>
      </c>
      <c r="E88" s="12" t="s">
        <v>98</v>
      </c>
      <c r="F88" s="11" t="s">
        <v>99</v>
      </c>
      <c r="G88" s="12" t="s">
        <v>38</v>
      </c>
      <c r="H88" s="13" t="s">
        <v>100</v>
      </c>
    </row>
    <row r="89" spans="1:8" x14ac:dyDescent="0.25">
      <c r="A89" s="49" t="s">
        <v>55</v>
      </c>
      <c r="B89" s="3" t="s">
        <v>1</v>
      </c>
      <c r="C89" s="5" t="s">
        <v>14</v>
      </c>
      <c r="D89" s="5" t="s">
        <v>14</v>
      </c>
      <c r="E89" s="16" t="s">
        <v>14</v>
      </c>
      <c r="F89" s="5" t="s">
        <v>14</v>
      </c>
      <c r="G89" s="16" t="s">
        <v>14</v>
      </c>
      <c r="H89" s="17" t="s">
        <v>14</v>
      </c>
    </row>
    <row r="90" spans="1:8" x14ac:dyDescent="0.25">
      <c r="A90" s="49"/>
      <c r="B90" s="3" t="s">
        <v>2</v>
      </c>
      <c r="C90" s="5" t="s">
        <v>14</v>
      </c>
      <c r="D90" s="5" t="s">
        <v>14</v>
      </c>
      <c r="E90" s="16" t="s">
        <v>14</v>
      </c>
      <c r="F90" s="5" t="s">
        <v>14</v>
      </c>
      <c r="G90" s="16" t="s">
        <v>14</v>
      </c>
      <c r="H90" s="17" t="s">
        <v>14</v>
      </c>
    </row>
    <row r="91" spans="1:8" x14ac:dyDescent="0.25">
      <c r="A91" s="49"/>
      <c r="B91" s="3" t="s">
        <v>3</v>
      </c>
      <c r="C91" s="5">
        <v>56</v>
      </c>
      <c r="D91" s="5">
        <v>52</v>
      </c>
      <c r="E91" s="16">
        <v>0.9285714285714286</v>
      </c>
      <c r="F91" s="5">
        <v>50</v>
      </c>
      <c r="G91" s="16">
        <v>0.8928571428571429</v>
      </c>
      <c r="H91" s="17" t="s">
        <v>14</v>
      </c>
    </row>
    <row r="92" spans="1:8" x14ac:dyDescent="0.25">
      <c r="A92" s="49"/>
      <c r="B92" s="3" t="s">
        <v>4</v>
      </c>
      <c r="C92" s="5">
        <v>71</v>
      </c>
      <c r="D92" s="5">
        <v>67</v>
      </c>
      <c r="E92" s="16">
        <v>0.94366197183098588</v>
      </c>
      <c r="F92" s="5">
        <v>67</v>
      </c>
      <c r="G92" s="16">
        <v>0.94366197183098588</v>
      </c>
      <c r="H92" s="17" t="s">
        <v>14</v>
      </c>
    </row>
    <row r="93" spans="1:8" x14ac:dyDescent="0.25">
      <c r="A93" s="49"/>
      <c r="B93" s="3" t="s">
        <v>5</v>
      </c>
      <c r="C93" s="5">
        <v>54</v>
      </c>
      <c r="D93" s="5">
        <v>51</v>
      </c>
      <c r="E93" s="16">
        <v>0.94444444444444442</v>
      </c>
      <c r="F93" s="5">
        <v>47</v>
      </c>
      <c r="G93" s="16">
        <v>0.87037037037037035</v>
      </c>
      <c r="H93" s="17" t="s">
        <v>14</v>
      </c>
    </row>
    <row r="94" spans="1:8" ht="30" x14ac:dyDescent="0.25">
      <c r="A94" s="34" t="s">
        <v>39</v>
      </c>
      <c r="B94" s="2" t="s">
        <v>37</v>
      </c>
      <c r="C94" s="11" t="s">
        <v>96</v>
      </c>
      <c r="D94" s="11" t="s">
        <v>97</v>
      </c>
      <c r="E94" s="12" t="s">
        <v>98</v>
      </c>
      <c r="F94" s="11" t="s">
        <v>99</v>
      </c>
      <c r="G94" s="12" t="s">
        <v>38</v>
      </c>
      <c r="H94" s="13" t="s">
        <v>100</v>
      </c>
    </row>
    <row r="95" spans="1:8" x14ac:dyDescent="0.25">
      <c r="A95" s="50" t="s">
        <v>56</v>
      </c>
      <c r="B95" s="3" t="s">
        <v>1</v>
      </c>
      <c r="C95" s="5" t="s">
        <v>14</v>
      </c>
      <c r="D95" s="5" t="s">
        <v>14</v>
      </c>
      <c r="E95" s="16" t="s">
        <v>14</v>
      </c>
      <c r="F95" s="5" t="s">
        <v>14</v>
      </c>
      <c r="G95" s="16" t="s">
        <v>14</v>
      </c>
      <c r="H95" s="17" t="s">
        <v>14</v>
      </c>
    </row>
    <row r="96" spans="1:8" x14ac:dyDescent="0.25">
      <c r="A96" s="50"/>
      <c r="B96" s="3" t="s">
        <v>2</v>
      </c>
      <c r="C96" s="5">
        <v>69</v>
      </c>
      <c r="D96" s="5">
        <v>64</v>
      </c>
      <c r="E96" s="16">
        <v>0.92753623188405798</v>
      </c>
      <c r="F96" s="5">
        <v>59</v>
      </c>
      <c r="G96" s="16">
        <v>0.85507246376811596</v>
      </c>
      <c r="H96" s="17">
        <v>3.0650793650793648</v>
      </c>
    </row>
    <row r="97" spans="1:8" x14ac:dyDescent="0.25">
      <c r="A97" s="50"/>
      <c r="B97" s="3" t="s">
        <v>3</v>
      </c>
      <c r="C97" s="5">
        <v>73</v>
      </c>
      <c r="D97" s="5">
        <v>68</v>
      </c>
      <c r="E97" s="16">
        <v>0.93150684931506844</v>
      </c>
      <c r="F97" s="5">
        <v>64</v>
      </c>
      <c r="G97" s="16">
        <v>0.87671232876712324</v>
      </c>
      <c r="H97" s="17">
        <v>2.9852941176470589</v>
      </c>
    </row>
    <row r="98" spans="1:8" x14ac:dyDescent="0.25">
      <c r="A98" s="50"/>
      <c r="B98" s="3" t="s">
        <v>4</v>
      </c>
      <c r="C98" s="5">
        <v>67</v>
      </c>
      <c r="D98" s="5">
        <v>64</v>
      </c>
      <c r="E98" s="16">
        <v>0.95522388059701491</v>
      </c>
      <c r="F98" s="5">
        <v>64</v>
      </c>
      <c r="G98" s="16">
        <v>0.95522388059701491</v>
      </c>
      <c r="H98" s="17">
        <v>3.1923076923076925</v>
      </c>
    </row>
    <row r="99" spans="1:8" x14ac:dyDescent="0.25">
      <c r="A99" s="50"/>
      <c r="B99" s="3" t="s">
        <v>5</v>
      </c>
      <c r="C99" s="5">
        <v>49</v>
      </c>
      <c r="D99" s="5">
        <v>39</v>
      </c>
      <c r="E99" s="16">
        <v>0.79591836734693877</v>
      </c>
      <c r="F99" s="5">
        <v>36</v>
      </c>
      <c r="G99" s="16">
        <v>0.73469387755102045</v>
      </c>
      <c r="H99" s="17" t="s">
        <v>14</v>
      </c>
    </row>
    <row r="100" spans="1:8" ht="30" x14ac:dyDescent="0.25">
      <c r="A100" s="41"/>
      <c r="B100" s="2" t="s">
        <v>37</v>
      </c>
      <c r="C100" s="11" t="s">
        <v>96</v>
      </c>
      <c r="D100" s="11" t="s">
        <v>97</v>
      </c>
      <c r="E100" s="12" t="s">
        <v>98</v>
      </c>
      <c r="F100" s="11" t="s">
        <v>99</v>
      </c>
      <c r="G100" s="12" t="s">
        <v>38</v>
      </c>
      <c r="H100" s="13" t="s">
        <v>100</v>
      </c>
    </row>
    <row r="101" spans="1:8" x14ac:dyDescent="0.25">
      <c r="A101" s="49" t="s">
        <v>57</v>
      </c>
      <c r="B101" s="3" t="s">
        <v>1</v>
      </c>
      <c r="C101" s="5" t="s">
        <v>14</v>
      </c>
      <c r="D101" s="5" t="s">
        <v>14</v>
      </c>
      <c r="E101" s="16" t="s">
        <v>14</v>
      </c>
      <c r="F101" s="5" t="s">
        <v>14</v>
      </c>
      <c r="G101" s="16" t="s">
        <v>14</v>
      </c>
      <c r="H101" s="17" t="s">
        <v>14</v>
      </c>
    </row>
    <row r="102" spans="1:8" x14ac:dyDescent="0.25">
      <c r="A102" s="49"/>
      <c r="B102" s="3" t="s">
        <v>2</v>
      </c>
      <c r="C102" s="5">
        <v>74</v>
      </c>
      <c r="D102" s="5">
        <v>71</v>
      </c>
      <c r="E102" s="16">
        <v>0.95945945945945943</v>
      </c>
      <c r="F102" s="5">
        <v>70</v>
      </c>
      <c r="G102" s="16">
        <v>0.94594594594594594</v>
      </c>
      <c r="H102" s="17">
        <v>3.2914285714285718</v>
      </c>
    </row>
    <row r="103" spans="1:8" x14ac:dyDescent="0.25">
      <c r="A103" s="49"/>
      <c r="B103" s="3" t="s">
        <v>3</v>
      </c>
      <c r="C103" s="5" t="s">
        <v>14</v>
      </c>
      <c r="D103" s="5" t="s">
        <v>14</v>
      </c>
      <c r="E103" s="16" t="s">
        <v>14</v>
      </c>
      <c r="F103" s="5" t="s">
        <v>14</v>
      </c>
      <c r="G103" s="16" t="s">
        <v>14</v>
      </c>
      <c r="H103" s="17" t="s">
        <v>14</v>
      </c>
    </row>
    <row r="104" spans="1:8" x14ac:dyDescent="0.25">
      <c r="A104" s="49"/>
      <c r="B104" s="3" t="s">
        <v>4</v>
      </c>
      <c r="C104" s="5" t="s">
        <v>14</v>
      </c>
      <c r="D104" s="5" t="s">
        <v>14</v>
      </c>
      <c r="E104" s="16" t="s">
        <v>14</v>
      </c>
      <c r="F104" s="5" t="s">
        <v>14</v>
      </c>
      <c r="G104" s="16" t="s">
        <v>14</v>
      </c>
      <c r="H104" s="17" t="s">
        <v>14</v>
      </c>
    </row>
    <row r="105" spans="1:8" x14ac:dyDescent="0.25">
      <c r="A105" s="49"/>
      <c r="B105" s="3" t="s">
        <v>5</v>
      </c>
      <c r="C105" s="5" t="s">
        <v>14</v>
      </c>
      <c r="D105" s="5" t="s">
        <v>14</v>
      </c>
      <c r="E105" s="16" t="s">
        <v>14</v>
      </c>
      <c r="F105" s="5" t="s">
        <v>14</v>
      </c>
      <c r="G105" s="16" t="s">
        <v>14</v>
      </c>
      <c r="H105" s="17" t="s">
        <v>14</v>
      </c>
    </row>
    <row r="106" spans="1:8" ht="30" x14ac:dyDescent="0.25">
      <c r="A106" s="41"/>
      <c r="B106" s="2" t="s">
        <v>37</v>
      </c>
      <c r="C106" s="11" t="s">
        <v>96</v>
      </c>
      <c r="D106" s="11" t="s">
        <v>97</v>
      </c>
      <c r="E106" s="12" t="s">
        <v>98</v>
      </c>
      <c r="F106" s="11" t="s">
        <v>99</v>
      </c>
      <c r="G106" s="12" t="s">
        <v>38</v>
      </c>
      <c r="H106" s="13" t="s">
        <v>100</v>
      </c>
    </row>
    <row r="107" spans="1:8" x14ac:dyDescent="0.25">
      <c r="A107" s="49" t="s">
        <v>58</v>
      </c>
      <c r="B107" s="3" t="s">
        <v>1</v>
      </c>
      <c r="C107" s="5">
        <v>51</v>
      </c>
      <c r="D107" s="5">
        <v>49</v>
      </c>
      <c r="E107" s="16">
        <v>0.96078431372549022</v>
      </c>
      <c r="F107" s="5">
        <v>44</v>
      </c>
      <c r="G107" s="16">
        <v>0.86274509803921573</v>
      </c>
      <c r="H107" s="17">
        <v>2.5434782608695654</v>
      </c>
    </row>
    <row r="108" spans="1:8" x14ac:dyDescent="0.25">
      <c r="A108" s="49"/>
      <c r="B108" s="3" t="s">
        <v>2</v>
      </c>
      <c r="C108" s="5" t="s">
        <v>14</v>
      </c>
      <c r="D108" s="5" t="s">
        <v>14</v>
      </c>
      <c r="E108" s="16" t="s">
        <v>14</v>
      </c>
      <c r="F108" s="5" t="s">
        <v>14</v>
      </c>
      <c r="G108" s="16" t="s">
        <v>14</v>
      </c>
      <c r="H108" s="17" t="s">
        <v>14</v>
      </c>
    </row>
    <row r="109" spans="1:8" x14ac:dyDescent="0.25">
      <c r="A109" s="49"/>
      <c r="B109" s="3" t="s">
        <v>3</v>
      </c>
      <c r="C109" s="5" t="s">
        <v>14</v>
      </c>
      <c r="D109" s="5" t="s">
        <v>14</v>
      </c>
      <c r="E109" s="16" t="s">
        <v>14</v>
      </c>
      <c r="F109" s="5" t="s">
        <v>14</v>
      </c>
      <c r="G109" s="16" t="s">
        <v>14</v>
      </c>
      <c r="H109" s="17" t="s">
        <v>14</v>
      </c>
    </row>
    <row r="110" spans="1:8" x14ac:dyDescent="0.25">
      <c r="A110" s="49"/>
      <c r="B110" s="3" t="s">
        <v>4</v>
      </c>
      <c r="C110" s="3" t="s">
        <v>14</v>
      </c>
      <c r="D110" s="3" t="s">
        <v>14</v>
      </c>
      <c r="E110" s="16" t="s">
        <v>14</v>
      </c>
      <c r="F110" s="3" t="s">
        <v>14</v>
      </c>
      <c r="G110" s="16" t="s">
        <v>14</v>
      </c>
      <c r="H110" s="17" t="s">
        <v>14</v>
      </c>
    </row>
    <row r="111" spans="1:8" x14ac:dyDescent="0.25">
      <c r="A111" s="49"/>
      <c r="B111" s="3" t="s">
        <v>5</v>
      </c>
      <c r="C111" s="5" t="s">
        <v>14</v>
      </c>
      <c r="D111" s="5" t="s">
        <v>14</v>
      </c>
      <c r="E111" s="16" t="s">
        <v>14</v>
      </c>
      <c r="F111" s="5" t="s">
        <v>14</v>
      </c>
      <c r="G111" s="16" t="s">
        <v>14</v>
      </c>
      <c r="H111" s="17" t="s">
        <v>14</v>
      </c>
    </row>
    <row r="112" spans="1:8" ht="30" x14ac:dyDescent="0.25">
      <c r="A112" s="41"/>
      <c r="B112" s="2" t="s">
        <v>37</v>
      </c>
      <c r="C112" s="11" t="s">
        <v>96</v>
      </c>
      <c r="D112" s="11" t="s">
        <v>97</v>
      </c>
      <c r="E112" s="12" t="s">
        <v>98</v>
      </c>
      <c r="F112" s="11" t="s">
        <v>99</v>
      </c>
      <c r="G112" s="12" t="s">
        <v>38</v>
      </c>
      <c r="H112" s="13" t="s">
        <v>100</v>
      </c>
    </row>
    <row r="113" spans="1:8" x14ac:dyDescent="0.25">
      <c r="A113" s="49" t="s">
        <v>59</v>
      </c>
      <c r="B113" s="3" t="s">
        <v>1</v>
      </c>
      <c r="C113" s="5">
        <v>88</v>
      </c>
      <c r="D113" s="5">
        <v>78</v>
      </c>
      <c r="E113" s="16">
        <v>0.88636363636363635</v>
      </c>
      <c r="F113" s="5">
        <v>61</v>
      </c>
      <c r="G113" s="16">
        <v>0.69318181818181823</v>
      </c>
      <c r="H113" s="17">
        <v>2.3220779220779222</v>
      </c>
    </row>
    <row r="114" spans="1:8" x14ac:dyDescent="0.25">
      <c r="A114" s="49"/>
      <c r="B114" s="3" t="s">
        <v>2</v>
      </c>
      <c r="C114" s="5">
        <v>82</v>
      </c>
      <c r="D114" s="5">
        <v>70</v>
      </c>
      <c r="E114" s="16">
        <v>0.85365853658536583</v>
      </c>
      <c r="F114" s="5">
        <v>65</v>
      </c>
      <c r="G114" s="16">
        <v>0.79268292682926833</v>
      </c>
      <c r="H114" s="17">
        <v>2.7671428571428573</v>
      </c>
    </row>
    <row r="115" spans="1:8" x14ac:dyDescent="0.25">
      <c r="A115" s="49"/>
      <c r="B115" s="3" t="s">
        <v>3</v>
      </c>
      <c r="C115" s="5">
        <v>83</v>
      </c>
      <c r="D115" s="5">
        <v>78</v>
      </c>
      <c r="E115" s="16">
        <v>0.93975903614457834</v>
      </c>
      <c r="F115" s="5">
        <v>77</v>
      </c>
      <c r="G115" s="16">
        <v>0.92771084337349397</v>
      </c>
      <c r="H115" s="17">
        <v>3.2115384615384617</v>
      </c>
    </row>
    <row r="116" spans="1:8" x14ac:dyDescent="0.25">
      <c r="A116" s="49"/>
      <c r="B116" s="3" t="s">
        <v>4</v>
      </c>
      <c r="C116" s="5">
        <v>117</v>
      </c>
      <c r="D116" s="5">
        <v>107</v>
      </c>
      <c r="E116" s="16">
        <v>0.9145299145299145</v>
      </c>
      <c r="F116" s="5">
        <v>107</v>
      </c>
      <c r="G116" s="16">
        <v>0.9145299145299145</v>
      </c>
      <c r="H116" s="17">
        <v>3.2175257731958764</v>
      </c>
    </row>
    <row r="117" spans="1:8" x14ac:dyDescent="0.25">
      <c r="A117" s="49"/>
      <c r="B117" s="3" t="s">
        <v>5</v>
      </c>
      <c r="C117" s="5">
        <v>107</v>
      </c>
      <c r="D117" s="5">
        <v>101</v>
      </c>
      <c r="E117" s="16">
        <v>0.94392523364485981</v>
      </c>
      <c r="F117" s="5">
        <v>91</v>
      </c>
      <c r="G117" s="16">
        <v>0.85046728971962615</v>
      </c>
      <c r="H117" s="17">
        <v>2.9133333333333336</v>
      </c>
    </row>
    <row r="118" spans="1:8" ht="30" x14ac:dyDescent="0.25">
      <c r="A118" s="41"/>
      <c r="B118" s="2" t="s">
        <v>37</v>
      </c>
      <c r="C118" s="11" t="s">
        <v>96</v>
      </c>
      <c r="D118" s="11" t="s">
        <v>97</v>
      </c>
      <c r="E118" s="12" t="s">
        <v>98</v>
      </c>
      <c r="F118" s="11" t="s">
        <v>99</v>
      </c>
      <c r="G118" s="12" t="s">
        <v>38</v>
      </c>
      <c r="H118" s="13" t="s">
        <v>100</v>
      </c>
    </row>
    <row r="119" spans="1:8" x14ac:dyDescent="0.25">
      <c r="A119" s="49" t="s">
        <v>60</v>
      </c>
      <c r="B119" s="3" t="s">
        <v>1</v>
      </c>
      <c r="C119" s="5" t="s">
        <v>14</v>
      </c>
      <c r="D119" s="5" t="s">
        <v>14</v>
      </c>
      <c r="E119" s="16" t="s">
        <v>14</v>
      </c>
      <c r="F119" s="5" t="s">
        <v>14</v>
      </c>
      <c r="G119" s="16" t="s">
        <v>14</v>
      </c>
      <c r="H119" s="17" t="s">
        <v>14</v>
      </c>
    </row>
    <row r="120" spans="1:8" x14ac:dyDescent="0.25">
      <c r="A120" s="49"/>
      <c r="B120" s="3" t="s">
        <v>2</v>
      </c>
      <c r="C120" s="5">
        <v>38</v>
      </c>
      <c r="D120" s="5">
        <v>34</v>
      </c>
      <c r="E120" s="16">
        <v>0.89473684210526316</v>
      </c>
      <c r="F120" s="5">
        <v>31</v>
      </c>
      <c r="G120" s="16">
        <v>0.81578947368421051</v>
      </c>
      <c r="H120" s="17">
        <v>3.0294117647058822</v>
      </c>
    </row>
    <row r="121" spans="1:8" x14ac:dyDescent="0.25">
      <c r="A121" s="49"/>
      <c r="B121" s="3" t="s">
        <v>3</v>
      </c>
      <c r="C121" s="5">
        <v>36</v>
      </c>
      <c r="D121" s="5">
        <v>34</v>
      </c>
      <c r="E121" s="16">
        <v>0.94444444444444442</v>
      </c>
      <c r="F121" s="5">
        <v>28</v>
      </c>
      <c r="G121" s="16">
        <v>0.77777777777777779</v>
      </c>
      <c r="H121" s="17">
        <v>2.9090909090909092</v>
      </c>
    </row>
    <row r="122" spans="1:8" x14ac:dyDescent="0.25">
      <c r="A122" s="49"/>
      <c r="B122" s="3" t="s">
        <v>4</v>
      </c>
      <c r="C122" s="5">
        <v>45</v>
      </c>
      <c r="D122" s="5">
        <v>44</v>
      </c>
      <c r="E122" s="16">
        <v>0.97777777777777775</v>
      </c>
      <c r="F122" s="5">
        <v>43</v>
      </c>
      <c r="G122" s="16">
        <v>0.9555555555555556</v>
      </c>
      <c r="H122" s="17">
        <v>3.0627906976744188</v>
      </c>
    </row>
    <row r="123" spans="1:8" x14ac:dyDescent="0.25">
      <c r="A123" s="49"/>
      <c r="B123" s="3" t="s">
        <v>5</v>
      </c>
      <c r="C123" s="5">
        <v>26</v>
      </c>
      <c r="D123" s="5">
        <v>24</v>
      </c>
      <c r="E123" s="16">
        <v>0.92307692307692313</v>
      </c>
      <c r="F123" s="5">
        <v>23</v>
      </c>
      <c r="G123" s="16">
        <v>0.88461538461538458</v>
      </c>
      <c r="H123" s="17">
        <v>2.6173913043478261</v>
      </c>
    </row>
    <row r="124" spans="1:8" ht="30" x14ac:dyDescent="0.25">
      <c r="A124" s="41"/>
      <c r="B124" s="2" t="s">
        <v>37</v>
      </c>
      <c r="C124" s="11" t="s">
        <v>96</v>
      </c>
      <c r="D124" s="11" t="s">
        <v>97</v>
      </c>
      <c r="E124" s="12" t="s">
        <v>98</v>
      </c>
      <c r="F124" s="11" t="s">
        <v>99</v>
      </c>
      <c r="G124" s="12" t="s">
        <v>38</v>
      </c>
      <c r="H124" s="13" t="s">
        <v>100</v>
      </c>
    </row>
    <row r="125" spans="1:8" x14ac:dyDescent="0.25">
      <c r="A125" s="49" t="s">
        <v>61</v>
      </c>
      <c r="B125" s="3" t="s">
        <v>1</v>
      </c>
      <c r="C125" s="5">
        <v>42</v>
      </c>
      <c r="D125" s="5">
        <v>38</v>
      </c>
      <c r="E125" s="16">
        <v>0.90476190476190477</v>
      </c>
      <c r="F125" s="5">
        <v>34</v>
      </c>
      <c r="G125" s="16">
        <v>0.80952380952380953</v>
      </c>
      <c r="H125" s="17">
        <v>2.6837837837837837</v>
      </c>
    </row>
    <row r="126" spans="1:8" x14ac:dyDescent="0.25">
      <c r="A126" s="49"/>
      <c r="B126" s="3" t="s">
        <v>2</v>
      </c>
      <c r="C126" s="5" t="s">
        <v>14</v>
      </c>
      <c r="D126" s="5" t="s">
        <v>14</v>
      </c>
      <c r="E126" s="16" t="s">
        <v>14</v>
      </c>
      <c r="F126" s="5" t="s">
        <v>14</v>
      </c>
      <c r="G126" s="16" t="s">
        <v>14</v>
      </c>
      <c r="H126" s="17" t="s">
        <v>14</v>
      </c>
    </row>
    <row r="127" spans="1:8" x14ac:dyDescent="0.25">
      <c r="A127" s="49"/>
      <c r="B127" s="3" t="s">
        <v>3</v>
      </c>
      <c r="C127" s="5" t="s">
        <v>14</v>
      </c>
      <c r="D127" s="5" t="s">
        <v>14</v>
      </c>
      <c r="E127" s="16" t="s">
        <v>14</v>
      </c>
      <c r="F127" s="5" t="s">
        <v>14</v>
      </c>
      <c r="G127" s="16" t="s">
        <v>14</v>
      </c>
      <c r="H127" s="17" t="s">
        <v>14</v>
      </c>
    </row>
    <row r="128" spans="1:8" x14ac:dyDescent="0.25">
      <c r="A128" s="49"/>
      <c r="B128" s="3" t="s">
        <v>4</v>
      </c>
      <c r="C128" s="5" t="s">
        <v>14</v>
      </c>
      <c r="D128" s="5" t="s">
        <v>14</v>
      </c>
      <c r="E128" s="16" t="s">
        <v>14</v>
      </c>
      <c r="F128" s="5" t="s">
        <v>14</v>
      </c>
      <c r="G128" s="16" t="s">
        <v>14</v>
      </c>
      <c r="H128" s="17" t="s">
        <v>14</v>
      </c>
    </row>
    <row r="129" spans="1:8" x14ac:dyDescent="0.25">
      <c r="A129" s="49"/>
      <c r="B129" s="3" t="s">
        <v>5</v>
      </c>
      <c r="C129" s="5" t="s">
        <v>14</v>
      </c>
      <c r="D129" s="5" t="s">
        <v>14</v>
      </c>
      <c r="E129" s="16" t="s">
        <v>14</v>
      </c>
      <c r="F129" s="5" t="s">
        <v>14</v>
      </c>
      <c r="G129" s="16" t="s">
        <v>14</v>
      </c>
      <c r="H129" s="17" t="s">
        <v>14</v>
      </c>
    </row>
    <row r="130" spans="1:8" ht="30" x14ac:dyDescent="0.25">
      <c r="A130" s="41"/>
      <c r="B130" s="2" t="s">
        <v>37</v>
      </c>
      <c r="C130" s="11" t="s">
        <v>96</v>
      </c>
      <c r="D130" s="11" t="s">
        <v>97</v>
      </c>
      <c r="E130" s="12" t="s">
        <v>98</v>
      </c>
      <c r="F130" s="11" t="s">
        <v>99</v>
      </c>
      <c r="G130" s="12" t="s">
        <v>38</v>
      </c>
      <c r="H130" s="13" t="s">
        <v>100</v>
      </c>
    </row>
    <row r="131" spans="1:8" x14ac:dyDescent="0.25">
      <c r="A131" s="49" t="s">
        <v>62</v>
      </c>
      <c r="B131" s="3" t="s">
        <v>1</v>
      </c>
      <c r="C131" s="5">
        <v>55</v>
      </c>
      <c r="D131" s="5">
        <v>47</v>
      </c>
      <c r="E131" s="16">
        <v>0.8545454545454545</v>
      </c>
      <c r="F131" s="5">
        <v>38</v>
      </c>
      <c r="G131" s="16">
        <v>0.69090909090909092</v>
      </c>
      <c r="H131" s="17">
        <v>2.2911111111111113</v>
      </c>
    </row>
    <row r="132" spans="1:8" x14ac:dyDescent="0.25">
      <c r="A132" s="49"/>
      <c r="B132" s="3" t="s">
        <v>2</v>
      </c>
      <c r="C132" s="5">
        <v>59</v>
      </c>
      <c r="D132" s="5">
        <v>51</v>
      </c>
      <c r="E132" s="16">
        <v>0.86440677966101698</v>
      </c>
      <c r="F132" s="5">
        <v>50</v>
      </c>
      <c r="G132" s="16">
        <v>0.84745762711864403</v>
      </c>
      <c r="H132" s="17">
        <v>3.1745098039215685</v>
      </c>
    </row>
    <row r="133" spans="1:8" x14ac:dyDescent="0.25">
      <c r="A133" s="49"/>
      <c r="B133" s="3" t="s">
        <v>3</v>
      </c>
      <c r="C133" s="5">
        <v>66</v>
      </c>
      <c r="D133" s="5">
        <v>65</v>
      </c>
      <c r="E133" s="16">
        <v>0.98484848484848486</v>
      </c>
      <c r="F133" s="5">
        <v>59</v>
      </c>
      <c r="G133" s="16">
        <v>0.89393939393939392</v>
      </c>
      <c r="H133" s="17">
        <v>2.75</v>
      </c>
    </row>
    <row r="134" spans="1:8" x14ac:dyDescent="0.25">
      <c r="A134" s="49"/>
      <c r="B134" s="3" t="s">
        <v>4</v>
      </c>
      <c r="C134" s="5">
        <v>73</v>
      </c>
      <c r="D134" s="5">
        <v>73</v>
      </c>
      <c r="E134" s="16">
        <v>1</v>
      </c>
      <c r="F134" s="5">
        <v>72</v>
      </c>
      <c r="G134" s="16">
        <v>0.98630136986301364</v>
      </c>
      <c r="H134" s="17">
        <v>3.1630769230769231</v>
      </c>
    </row>
    <row r="135" spans="1:8" x14ac:dyDescent="0.25">
      <c r="A135" s="49"/>
      <c r="B135" s="3" t="s">
        <v>5</v>
      </c>
      <c r="C135" s="5">
        <v>63</v>
      </c>
      <c r="D135" s="5">
        <v>59</v>
      </c>
      <c r="E135" s="16">
        <v>0.93650793650793651</v>
      </c>
      <c r="F135" s="5">
        <v>55</v>
      </c>
      <c r="G135" s="16">
        <v>0.87301587301587302</v>
      </c>
      <c r="H135" s="17">
        <v>3.2351851851851854</v>
      </c>
    </row>
    <row r="136" spans="1:8" ht="30" x14ac:dyDescent="0.25">
      <c r="A136" s="41"/>
      <c r="B136" s="2" t="s">
        <v>37</v>
      </c>
      <c r="C136" s="11" t="s">
        <v>96</v>
      </c>
      <c r="D136" s="11" t="s">
        <v>97</v>
      </c>
      <c r="E136" s="12" t="s">
        <v>98</v>
      </c>
      <c r="F136" s="11" t="s">
        <v>99</v>
      </c>
      <c r="G136" s="12" t="s">
        <v>38</v>
      </c>
      <c r="H136" s="13" t="s">
        <v>100</v>
      </c>
    </row>
    <row r="137" spans="1:8" x14ac:dyDescent="0.25">
      <c r="A137" s="49" t="s">
        <v>63</v>
      </c>
      <c r="B137" s="3" t="s">
        <v>1</v>
      </c>
      <c r="C137" s="5" t="s">
        <v>14</v>
      </c>
      <c r="D137" s="5" t="s">
        <v>14</v>
      </c>
      <c r="E137" s="16" t="s">
        <v>14</v>
      </c>
      <c r="F137" s="5" t="s">
        <v>14</v>
      </c>
      <c r="G137" s="16" t="s">
        <v>14</v>
      </c>
      <c r="H137" s="17" t="s">
        <v>14</v>
      </c>
    </row>
    <row r="138" spans="1:8" x14ac:dyDescent="0.25">
      <c r="A138" s="49"/>
      <c r="B138" s="3" t="s">
        <v>2</v>
      </c>
      <c r="C138" s="5">
        <v>22</v>
      </c>
      <c r="D138" s="5">
        <v>21</v>
      </c>
      <c r="E138" s="16">
        <v>0.95454545454545459</v>
      </c>
      <c r="F138" s="5">
        <v>20</v>
      </c>
      <c r="G138" s="16">
        <v>0.90909090909090906</v>
      </c>
      <c r="H138" s="17">
        <v>3.0952380952380953</v>
      </c>
    </row>
    <row r="139" spans="1:8" x14ac:dyDescent="0.25">
      <c r="A139" s="49"/>
      <c r="B139" s="3" t="s">
        <v>3</v>
      </c>
      <c r="C139" s="5">
        <v>35</v>
      </c>
      <c r="D139" s="5">
        <v>35</v>
      </c>
      <c r="E139" s="16">
        <v>1</v>
      </c>
      <c r="F139" s="5">
        <v>29</v>
      </c>
      <c r="G139" s="16">
        <v>0.82857142857142863</v>
      </c>
      <c r="H139" s="17">
        <v>2.3714285714285714</v>
      </c>
    </row>
    <row r="140" spans="1:8" x14ac:dyDescent="0.25">
      <c r="A140" s="49"/>
      <c r="B140" s="3" t="s">
        <v>4</v>
      </c>
      <c r="C140" s="5" t="s">
        <v>14</v>
      </c>
      <c r="D140" s="5" t="s">
        <v>14</v>
      </c>
      <c r="E140" s="16" t="s">
        <v>14</v>
      </c>
      <c r="F140" s="5" t="s">
        <v>14</v>
      </c>
      <c r="G140" s="16" t="s">
        <v>14</v>
      </c>
      <c r="H140" s="17" t="s">
        <v>14</v>
      </c>
    </row>
    <row r="141" spans="1:8" x14ac:dyDescent="0.25">
      <c r="A141" s="49"/>
      <c r="B141" s="3" t="s">
        <v>5</v>
      </c>
      <c r="C141" s="5" t="s">
        <v>14</v>
      </c>
      <c r="D141" s="5" t="s">
        <v>14</v>
      </c>
      <c r="E141" s="16" t="s">
        <v>14</v>
      </c>
      <c r="F141" s="5" t="s">
        <v>14</v>
      </c>
      <c r="G141" s="16" t="s">
        <v>14</v>
      </c>
      <c r="H141" s="17" t="s">
        <v>14</v>
      </c>
    </row>
    <row r="142" spans="1:8" ht="30" x14ac:dyDescent="0.25">
      <c r="A142" s="41"/>
      <c r="B142" s="2" t="s">
        <v>37</v>
      </c>
      <c r="C142" s="11" t="s">
        <v>96</v>
      </c>
      <c r="D142" s="11" t="s">
        <v>97</v>
      </c>
      <c r="E142" s="12" t="s">
        <v>98</v>
      </c>
      <c r="F142" s="11" t="s">
        <v>99</v>
      </c>
      <c r="G142" s="12" t="s">
        <v>38</v>
      </c>
      <c r="H142" s="13" t="s">
        <v>100</v>
      </c>
    </row>
    <row r="143" spans="1:8" x14ac:dyDescent="0.25">
      <c r="A143" s="49" t="s">
        <v>64</v>
      </c>
      <c r="B143" s="3" t="s">
        <v>1</v>
      </c>
      <c r="C143" s="5" t="s">
        <v>14</v>
      </c>
      <c r="D143" s="5" t="s">
        <v>14</v>
      </c>
      <c r="E143" s="16" t="s">
        <v>14</v>
      </c>
      <c r="F143" s="5" t="s">
        <v>14</v>
      </c>
      <c r="G143" s="16" t="s">
        <v>14</v>
      </c>
      <c r="H143" s="17" t="s">
        <v>14</v>
      </c>
    </row>
    <row r="144" spans="1:8" x14ac:dyDescent="0.25">
      <c r="A144" s="49"/>
      <c r="B144" s="3" t="s">
        <v>2</v>
      </c>
      <c r="C144" s="5">
        <v>24</v>
      </c>
      <c r="D144" s="5">
        <v>16</v>
      </c>
      <c r="E144" s="16">
        <v>0.66666666666666663</v>
      </c>
      <c r="F144" s="5">
        <v>13</v>
      </c>
      <c r="G144" s="16">
        <v>0.54166666666666663</v>
      </c>
      <c r="H144" s="17">
        <v>2.8250000000000002</v>
      </c>
    </row>
    <row r="145" spans="1:8" x14ac:dyDescent="0.25">
      <c r="A145" s="49"/>
      <c r="B145" s="3" t="s">
        <v>3</v>
      </c>
      <c r="C145" s="5">
        <v>27</v>
      </c>
      <c r="D145" s="5">
        <v>24</v>
      </c>
      <c r="E145" s="16">
        <v>0.88888888888888884</v>
      </c>
      <c r="F145" s="5">
        <v>24</v>
      </c>
      <c r="G145" s="16">
        <v>0.88888888888888884</v>
      </c>
      <c r="H145" s="17">
        <v>3.4058823529411764</v>
      </c>
    </row>
    <row r="146" spans="1:8" x14ac:dyDescent="0.25">
      <c r="A146" s="49"/>
      <c r="B146" s="3" t="s">
        <v>4</v>
      </c>
      <c r="C146" s="3">
        <v>46</v>
      </c>
      <c r="D146" s="3">
        <v>45</v>
      </c>
      <c r="E146" s="16">
        <v>0.97826086956521741</v>
      </c>
      <c r="F146" s="3">
        <v>42</v>
      </c>
      <c r="G146" s="16">
        <v>0.91304347826086951</v>
      </c>
      <c r="H146" s="17">
        <v>3.0588235294117645</v>
      </c>
    </row>
    <row r="147" spans="1:8" x14ac:dyDescent="0.25">
      <c r="A147" s="49"/>
      <c r="B147" s="3" t="s">
        <v>5</v>
      </c>
      <c r="C147" s="5">
        <v>56</v>
      </c>
      <c r="D147" s="5">
        <v>54</v>
      </c>
      <c r="E147" s="16">
        <v>0.9642857142857143</v>
      </c>
      <c r="F147" s="5">
        <v>52</v>
      </c>
      <c r="G147" s="16">
        <v>0.9285714285714286</v>
      </c>
      <c r="H147" s="17">
        <v>3.193548387096774</v>
      </c>
    </row>
    <row r="148" spans="1:8" ht="30" x14ac:dyDescent="0.25">
      <c r="A148" s="41"/>
      <c r="B148" s="2" t="s">
        <v>37</v>
      </c>
      <c r="C148" s="11" t="s">
        <v>96</v>
      </c>
      <c r="D148" s="11" t="s">
        <v>97</v>
      </c>
      <c r="E148" s="12" t="s">
        <v>98</v>
      </c>
      <c r="F148" s="11" t="s">
        <v>99</v>
      </c>
      <c r="G148" s="12" t="s">
        <v>38</v>
      </c>
      <c r="H148" s="13" t="s">
        <v>100</v>
      </c>
    </row>
    <row r="149" spans="1:8" x14ac:dyDescent="0.25">
      <c r="A149" s="49" t="s">
        <v>65</v>
      </c>
      <c r="B149" s="3" t="s">
        <v>1</v>
      </c>
      <c r="C149" s="5" t="s">
        <v>14</v>
      </c>
      <c r="D149" s="5" t="s">
        <v>14</v>
      </c>
      <c r="E149" s="16" t="s">
        <v>14</v>
      </c>
      <c r="F149" s="5" t="s">
        <v>14</v>
      </c>
      <c r="G149" s="16" t="s">
        <v>14</v>
      </c>
      <c r="H149" s="17" t="s">
        <v>14</v>
      </c>
    </row>
    <row r="150" spans="1:8" x14ac:dyDescent="0.25">
      <c r="A150" s="49"/>
      <c r="B150" s="3" t="s">
        <v>2</v>
      </c>
      <c r="C150" s="5">
        <v>20</v>
      </c>
      <c r="D150" s="5">
        <v>18</v>
      </c>
      <c r="E150" s="16">
        <v>0.9</v>
      </c>
      <c r="F150" s="5">
        <v>15</v>
      </c>
      <c r="G150" s="16">
        <v>0.75</v>
      </c>
      <c r="H150" s="17">
        <v>2.9411764705882355</v>
      </c>
    </row>
    <row r="151" spans="1:8" x14ac:dyDescent="0.25">
      <c r="A151" s="49"/>
      <c r="B151" s="3" t="s">
        <v>3</v>
      </c>
      <c r="C151" s="5">
        <v>30</v>
      </c>
      <c r="D151" s="5">
        <v>30</v>
      </c>
      <c r="E151" s="16">
        <v>1</v>
      </c>
      <c r="F151" s="5">
        <v>27</v>
      </c>
      <c r="G151" s="16">
        <v>0.9</v>
      </c>
      <c r="H151" s="17">
        <v>2.9666666666666668</v>
      </c>
    </row>
    <row r="152" spans="1:8" x14ac:dyDescent="0.25">
      <c r="A152" s="49"/>
      <c r="B152" s="3" t="s">
        <v>4</v>
      </c>
      <c r="C152" s="5">
        <v>50</v>
      </c>
      <c r="D152" s="5">
        <v>42</v>
      </c>
      <c r="E152" s="16">
        <v>0.84</v>
      </c>
      <c r="F152" s="5">
        <v>35</v>
      </c>
      <c r="G152" s="16">
        <v>0.7</v>
      </c>
      <c r="H152" s="17">
        <v>2.6633333333333336</v>
      </c>
    </row>
    <row r="153" spans="1:8" x14ac:dyDescent="0.25">
      <c r="A153" s="49"/>
      <c r="B153" s="3" t="s">
        <v>5</v>
      </c>
      <c r="C153" s="5" t="s">
        <v>14</v>
      </c>
      <c r="D153" s="5" t="s">
        <v>14</v>
      </c>
      <c r="E153" s="16" t="s">
        <v>14</v>
      </c>
      <c r="F153" s="5" t="s">
        <v>14</v>
      </c>
      <c r="G153" s="16" t="s">
        <v>14</v>
      </c>
      <c r="H153" s="17" t="s">
        <v>14</v>
      </c>
    </row>
    <row r="154" spans="1:8" ht="30" x14ac:dyDescent="0.25">
      <c r="A154" s="41"/>
      <c r="B154" s="2" t="s">
        <v>37</v>
      </c>
      <c r="C154" s="11" t="s">
        <v>96</v>
      </c>
      <c r="D154" s="11" t="s">
        <v>97</v>
      </c>
      <c r="E154" s="12" t="s">
        <v>98</v>
      </c>
      <c r="F154" s="11" t="s">
        <v>99</v>
      </c>
      <c r="G154" s="12" t="s">
        <v>38</v>
      </c>
      <c r="H154" s="13" t="s">
        <v>100</v>
      </c>
    </row>
    <row r="155" spans="1:8" x14ac:dyDescent="0.25">
      <c r="A155" s="49" t="s">
        <v>66</v>
      </c>
      <c r="B155" s="3" t="s">
        <v>1</v>
      </c>
      <c r="C155" s="5" t="s">
        <v>14</v>
      </c>
      <c r="D155" s="5" t="s">
        <v>14</v>
      </c>
      <c r="E155" s="16" t="s">
        <v>14</v>
      </c>
      <c r="F155" s="5" t="s">
        <v>14</v>
      </c>
      <c r="G155" s="16" t="s">
        <v>14</v>
      </c>
      <c r="H155" s="17" t="s">
        <v>14</v>
      </c>
    </row>
    <row r="156" spans="1:8" x14ac:dyDescent="0.25">
      <c r="A156" s="49"/>
      <c r="B156" s="3" t="s">
        <v>2</v>
      </c>
      <c r="C156" s="5" t="s">
        <v>14</v>
      </c>
      <c r="D156" s="5" t="s">
        <v>14</v>
      </c>
      <c r="E156" s="16" t="s">
        <v>14</v>
      </c>
      <c r="F156" s="5" t="s">
        <v>14</v>
      </c>
      <c r="G156" s="16" t="s">
        <v>14</v>
      </c>
      <c r="H156" s="17" t="s">
        <v>14</v>
      </c>
    </row>
    <row r="157" spans="1:8" x14ac:dyDescent="0.25">
      <c r="A157" s="49"/>
      <c r="B157" s="3" t="s">
        <v>3</v>
      </c>
      <c r="C157" s="5" t="s">
        <v>14</v>
      </c>
      <c r="D157" s="5" t="s">
        <v>14</v>
      </c>
      <c r="E157" s="16" t="s">
        <v>14</v>
      </c>
      <c r="F157" s="5" t="s">
        <v>14</v>
      </c>
      <c r="G157" s="16" t="s">
        <v>14</v>
      </c>
      <c r="H157" s="17" t="s">
        <v>14</v>
      </c>
    </row>
    <row r="158" spans="1:8" x14ac:dyDescent="0.25">
      <c r="A158" s="49"/>
      <c r="B158" s="3" t="s">
        <v>4</v>
      </c>
      <c r="C158" s="5" t="s">
        <v>14</v>
      </c>
      <c r="D158" s="5" t="s">
        <v>14</v>
      </c>
      <c r="E158" s="16" t="s">
        <v>14</v>
      </c>
      <c r="F158" s="5" t="s">
        <v>14</v>
      </c>
      <c r="G158" s="16" t="s">
        <v>14</v>
      </c>
      <c r="H158" s="17" t="s">
        <v>14</v>
      </c>
    </row>
    <row r="159" spans="1:8" x14ac:dyDescent="0.25">
      <c r="A159" s="49"/>
      <c r="B159" s="3" t="s">
        <v>5</v>
      </c>
      <c r="C159" s="5">
        <v>49</v>
      </c>
      <c r="D159" s="5">
        <v>48</v>
      </c>
      <c r="E159" s="16">
        <v>0.97959183673469385</v>
      </c>
      <c r="F159" s="5">
        <v>47</v>
      </c>
      <c r="G159" s="16">
        <v>0.95918367346938771</v>
      </c>
      <c r="H159" s="17">
        <v>3.3333333333333335</v>
      </c>
    </row>
    <row r="160" spans="1:8" ht="30" x14ac:dyDescent="0.25">
      <c r="A160" s="41"/>
      <c r="B160" s="2" t="s">
        <v>37</v>
      </c>
      <c r="C160" s="11" t="s">
        <v>96</v>
      </c>
      <c r="D160" s="11" t="s">
        <v>97</v>
      </c>
      <c r="E160" s="12" t="s">
        <v>98</v>
      </c>
      <c r="F160" s="11" t="s">
        <v>99</v>
      </c>
      <c r="G160" s="12" t="s">
        <v>38</v>
      </c>
      <c r="H160" s="13" t="s">
        <v>100</v>
      </c>
    </row>
    <row r="161" spans="1:8" x14ac:dyDescent="0.25">
      <c r="A161" s="50" t="s">
        <v>67</v>
      </c>
      <c r="B161" s="3" t="s">
        <v>1</v>
      </c>
      <c r="C161" s="5" t="s">
        <v>14</v>
      </c>
      <c r="D161" s="5" t="s">
        <v>14</v>
      </c>
      <c r="E161" s="16" t="s">
        <v>14</v>
      </c>
      <c r="F161" s="5" t="s">
        <v>14</v>
      </c>
      <c r="G161" s="16" t="s">
        <v>14</v>
      </c>
      <c r="H161" s="17" t="s">
        <v>14</v>
      </c>
    </row>
    <row r="162" spans="1:8" x14ac:dyDescent="0.25">
      <c r="A162" s="50"/>
      <c r="B162" s="3" t="s">
        <v>2</v>
      </c>
      <c r="C162" s="5" t="s">
        <v>14</v>
      </c>
      <c r="D162" s="5" t="s">
        <v>14</v>
      </c>
      <c r="E162" s="16" t="s">
        <v>14</v>
      </c>
      <c r="F162" s="5" t="s">
        <v>14</v>
      </c>
      <c r="G162" s="16" t="s">
        <v>14</v>
      </c>
      <c r="H162" s="17" t="s">
        <v>14</v>
      </c>
    </row>
    <row r="163" spans="1:8" x14ac:dyDescent="0.25">
      <c r="A163" s="50"/>
      <c r="B163" s="3" t="s">
        <v>3</v>
      </c>
      <c r="C163" s="5" t="s">
        <v>14</v>
      </c>
      <c r="D163" s="5" t="s">
        <v>14</v>
      </c>
      <c r="E163" s="16" t="s">
        <v>14</v>
      </c>
      <c r="F163" s="5" t="s">
        <v>14</v>
      </c>
      <c r="G163" s="16" t="s">
        <v>14</v>
      </c>
      <c r="H163" s="17" t="s">
        <v>14</v>
      </c>
    </row>
    <row r="164" spans="1:8" x14ac:dyDescent="0.25">
      <c r="A164" s="50"/>
      <c r="B164" s="3" t="s">
        <v>4</v>
      </c>
      <c r="C164" s="5" t="s">
        <v>14</v>
      </c>
      <c r="D164" s="5" t="s">
        <v>14</v>
      </c>
      <c r="E164" s="16" t="s">
        <v>14</v>
      </c>
      <c r="F164" s="5" t="s">
        <v>14</v>
      </c>
      <c r="G164" s="16" t="s">
        <v>14</v>
      </c>
      <c r="H164" s="17" t="s">
        <v>14</v>
      </c>
    </row>
    <row r="165" spans="1:8" x14ac:dyDescent="0.25">
      <c r="A165" s="50"/>
      <c r="B165" s="3" t="s">
        <v>5</v>
      </c>
      <c r="C165" s="5">
        <v>49</v>
      </c>
      <c r="D165" s="5">
        <v>48</v>
      </c>
      <c r="E165" s="16">
        <v>0.97959183673469385</v>
      </c>
      <c r="F165" s="5">
        <v>45</v>
      </c>
      <c r="G165" s="16">
        <v>0.91836734693877553</v>
      </c>
      <c r="H165" s="17" t="s">
        <v>14</v>
      </c>
    </row>
    <row r="166" spans="1:8" ht="30" x14ac:dyDescent="0.25">
      <c r="A166" s="41"/>
      <c r="B166" s="2" t="s">
        <v>37</v>
      </c>
      <c r="C166" s="11" t="s">
        <v>96</v>
      </c>
      <c r="D166" s="11" t="s">
        <v>97</v>
      </c>
      <c r="E166" s="12" t="s">
        <v>98</v>
      </c>
      <c r="F166" s="11" t="s">
        <v>99</v>
      </c>
      <c r="G166" s="12" t="s">
        <v>38</v>
      </c>
      <c r="H166" s="13" t="s">
        <v>100</v>
      </c>
    </row>
    <row r="167" spans="1:8" x14ac:dyDescent="0.25">
      <c r="A167" s="49" t="s">
        <v>68</v>
      </c>
      <c r="B167" s="3" t="s">
        <v>1</v>
      </c>
      <c r="C167" s="5" t="s">
        <v>14</v>
      </c>
      <c r="D167" s="5" t="s">
        <v>14</v>
      </c>
      <c r="E167" s="16" t="s">
        <v>14</v>
      </c>
      <c r="F167" s="5" t="s">
        <v>14</v>
      </c>
      <c r="G167" s="16" t="s">
        <v>14</v>
      </c>
      <c r="H167" s="17" t="s">
        <v>14</v>
      </c>
    </row>
    <row r="168" spans="1:8" x14ac:dyDescent="0.25">
      <c r="A168" s="49"/>
      <c r="B168" s="3" t="s">
        <v>2</v>
      </c>
      <c r="C168" s="5" t="s">
        <v>14</v>
      </c>
      <c r="D168" s="5" t="s">
        <v>14</v>
      </c>
      <c r="E168" s="16" t="s">
        <v>14</v>
      </c>
      <c r="F168" s="5" t="s">
        <v>14</v>
      </c>
      <c r="G168" s="16" t="s">
        <v>14</v>
      </c>
      <c r="H168" s="17" t="s">
        <v>14</v>
      </c>
    </row>
    <row r="169" spans="1:8" x14ac:dyDescent="0.25">
      <c r="A169" s="49"/>
      <c r="B169" s="3" t="s">
        <v>3</v>
      </c>
      <c r="C169" s="5" t="s">
        <v>14</v>
      </c>
      <c r="D169" s="5" t="s">
        <v>14</v>
      </c>
      <c r="E169" s="16" t="s">
        <v>14</v>
      </c>
      <c r="F169" s="5" t="s">
        <v>14</v>
      </c>
      <c r="G169" s="16" t="s">
        <v>14</v>
      </c>
      <c r="H169" s="17" t="s">
        <v>14</v>
      </c>
    </row>
    <row r="170" spans="1:8" x14ac:dyDescent="0.25">
      <c r="A170" s="49"/>
      <c r="B170" s="3" t="s">
        <v>4</v>
      </c>
      <c r="C170" s="5" t="s">
        <v>14</v>
      </c>
      <c r="D170" s="5" t="s">
        <v>14</v>
      </c>
      <c r="E170" s="16" t="s">
        <v>14</v>
      </c>
      <c r="F170" s="5" t="s">
        <v>14</v>
      </c>
      <c r="G170" s="16" t="s">
        <v>14</v>
      </c>
      <c r="H170" s="17" t="s">
        <v>14</v>
      </c>
    </row>
    <row r="171" spans="1:8" x14ac:dyDescent="0.25">
      <c r="A171" s="49"/>
      <c r="B171" s="3" t="s">
        <v>5</v>
      </c>
      <c r="C171" s="5">
        <v>41</v>
      </c>
      <c r="D171" s="5">
        <v>38</v>
      </c>
      <c r="E171" s="16">
        <v>0.92682926829268297</v>
      </c>
      <c r="F171" s="5">
        <v>33</v>
      </c>
      <c r="G171" s="16">
        <v>0.80487804878048785</v>
      </c>
      <c r="H171" s="17">
        <v>2.8096774193548386</v>
      </c>
    </row>
    <row r="172" spans="1:8" ht="30" x14ac:dyDescent="0.25">
      <c r="A172" s="41"/>
      <c r="B172" s="2" t="s">
        <v>37</v>
      </c>
      <c r="C172" s="11" t="s">
        <v>96</v>
      </c>
      <c r="D172" s="11" t="s">
        <v>97</v>
      </c>
      <c r="E172" s="12" t="s">
        <v>98</v>
      </c>
      <c r="F172" s="11" t="s">
        <v>99</v>
      </c>
      <c r="G172" s="12" t="s">
        <v>38</v>
      </c>
      <c r="H172" s="13" t="s">
        <v>100</v>
      </c>
    </row>
    <row r="173" spans="1:8" x14ac:dyDescent="0.25">
      <c r="A173" s="49" t="s">
        <v>69</v>
      </c>
      <c r="B173" s="3" t="s">
        <v>1</v>
      </c>
      <c r="C173" s="5" t="s">
        <v>14</v>
      </c>
      <c r="D173" s="5" t="s">
        <v>14</v>
      </c>
      <c r="E173" s="16" t="s">
        <v>14</v>
      </c>
      <c r="F173" s="5" t="s">
        <v>14</v>
      </c>
      <c r="G173" s="16" t="s">
        <v>14</v>
      </c>
      <c r="H173" s="17" t="s">
        <v>14</v>
      </c>
    </row>
    <row r="174" spans="1:8" x14ac:dyDescent="0.25">
      <c r="A174" s="49"/>
      <c r="B174" s="3" t="s">
        <v>2</v>
      </c>
      <c r="C174" s="5" t="s">
        <v>14</v>
      </c>
      <c r="D174" s="5" t="s">
        <v>14</v>
      </c>
      <c r="E174" s="16" t="s">
        <v>14</v>
      </c>
      <c r="F174" s="5" t="s">
        <v>14</v>
      </c>
      <c r="G174" s="16" t="s">
        <v>14</v>
      </c>
      <c r="H174" s="17" t="s">
        <v>14</v>
      </c>
    </row>
    <row r="175" spans="1:8" x14ac:dyDescent="0.25">
      <c r="A175" s="49"/>
      <c r="B175" s="3" t="s">
        <v>3</v>
      </c>
      <c r="C175" s="5" t="s">
        <v>14</v>
      </c>
      <c r="D175" s="5" t="s">
        <v>14</v>
      </c>
      <c r="E175" s="16" t="s">
        <v>14</v>
      </c>
      <c r="F175" s="5" t="s">
        <v>14</v>
      </c>
      <c r="G175" s="16" t="s">
        <v>14</v>
      </c>
      <c r="H175" s="17" t="s">
        <v>14</v>
      </c>
    </row>
    <row r="176" spans="1:8" x14ac:dyDescent="0.25">
      <c r="A176" s="49"/>
      <c r="B176" s="3" t="s">
        <v>4</v>
      </c>
      <c r="C176" s="5" t="s">
        <v>14</v>
      </c>
      <c r="D176" s="5" t="s">
        <v>14</v>
      </c>
      <c r="E176" s="16" t="s">
        <v>14</v>
      </c>
      <c r="F176" s="5" t="s">
        <v>14</v>
      </c>
      <c r="G176" s="16" t="s">
        <v>14</v>
      </c>
      <c r="H176" s="17" t="s">
        <v>14</v>
      </c>
    </row>
    <row r="177" spans="1:8" x14ac:dyDescent="0.25">
      <c r="A177" s="49"/>
      <c r="B177" s="3" t="s">
        <v>5</v>
      </c>
      <c r="C177" s="5">
        <v>41</v>
      </c>
      <c r="D177" s="5">
        <v>38</v>
      </c>
      <c r="E177" s="16">
        <v>0.92682926829268297</v>
      </c>
      <c r="F177" s="5">
        <v>29</v>
      </c>
      <c r="G177" s="16">
        <v>0.70731707317073167</v>
      </c>
      <c r="H177" s="17" t="s">
        <v>14</v>
      </c>
    </row>
  </sheetData>
  <mergeCells count="30">
    <mergeCell ref="A29:A33"/>
    <mergeCell ref="A1:H2"/>
    <mergeCell ref="A4:A8"/>
    <mergeCell ref="A11:A15"/>
    <mergeCell ref="A17:A21"/>
    <mergeCell ref="A23:A27"/>
    <mergeCell ref="A101:A105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95:A99"/>
    <mergeCell ref="A173:A177"/>
    <mergeCell ref="A107:A111"/>
    <mergeCell ref="A113:A117"/>
    <mergeCell ref="A119:A123"/>
    <mergeCell ref="A125:A129"/>
    <mergeCell ref="A131:A135"/>
    <mergeCell ref="A137:A141"/>
    <mergeCell ref="A143:A147"/>
    <mergeCell ref="A149:A153"/>
    <mergeCell ref="A155:A159"/>
    <mergeCell ref="A161:A165"/>
    <mergeCell ref="A167:A17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4" manualBreakCount="4">
    <brk id="63" max="16383" man="1"/>
    <brk id="93" max="16383" man="1"/>
    <brk id="123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9" customWidth="1"/>
    <col min="2" max="8" width="13.7109375" style="10" customWidth="1"/>
  </cols>
  <sheetData>
    <row r="1" spans="1:8" ht="30" x14ac:dyDescent="0.25">
      <c r="A1" s="34" t="s">
        <v>95</v>
      </c>
      <c r="B1" s="2" t="s">
        <v>37</v>
      </c>
      <c r="C1" s="11" t="s">
        <v>96</v>
      </c>
      <c r="D1" s="11" t="s">
        <v>97</v>
      </c>
      <c r="E1" s="12" t="s">
        <v>98</v>
      </c>
      <c r="F1" s="11" t="s">
        <v>99</v>
      </c>
      <c r="G1" s="12" t="s">
        <v>38</v>
      </c>
      <c r="H1" s="13" t="s">
        <v>100</v>
      </c>
    </row>
    <row r="2" spans="1:8" x14ac:dyDescent="0.25">
      <c r="A2" s="49" t="s">
        <v>70</v>
      </c>
      <c r="B2" s="3" t="s">
        <v>1</v>
      </c>
      <c r="C2" s="5">
        <v>736</v>
      </c>
      <c r="D2" s="5">
        <v>677</v>
      </c>
      <c r="E2" s="16">
        <v>0.91983695652173914</v>
      </c>
      <c r="F2" s="5">
        <v>596</v>
      </c>
      <c r="G2" s="20">
        <v>0.80978260869565222</v>
      </c>
      <c r="H2" s="21">
        <v>2.4724999999999997</v>
      </c>
    </row>
    <row r="3" spans="1:8" x14ac:dyDescent="0.25">
      <c r="A3" s="49"/>
      <c r="B3" s="3" t="s">
        <v>2</v>
      </c>
      <c r="C3" s="5">
        <v>1035</v>
      </c>
      <c r="D3" s="5">
        <v>955</v>
      </c>
      <c r="E3" s="16">
        <v>0.92270531400966183</v>
      </c>
      <c r="F3" s="5">
        <v>885</v>
      </c>
      <c r="G3" s="20">
        <v>0.85507246376811596</v>
      </c>
      <c r="H3" s="21">
        <v>3.0157248157248153</v>
      </c>
    </row>
    <row r="4" spans="1:8" x14ac:dyDescent="0.25">
      <c r="A4" s="49"/>
      <c r="B4" s="3" t="s">
        <v>3</v>
      </c>
      <c r="C4" s="5">
        <v>1080</v>
      </c>
      <c r="D4" s="5">
        <v>1023</v>
      </c>
      <c r="E4" s="16">
        <v>0.94722222222222219</v>
      </c>
      <c r="F4" s="5">
        <v>958</v>
      </c>
      <c r="G4" s="20">
        <v>0.88703703703703707</v>
      </c>
      <c r="H4" s="21">
        <v>2.9120087336244542</v>
      </c>
    </row>
    <row r="5" spans="1:8" x14ac:dyDescent="0.25">
      <c r="A5" s="49"/>
      <c r="B5" s="3" t="s">
        <v>4</v>
      </c>
      <c r="C5" s="5">
        <v>1260</v>
      </c>
      <c r="D5" s="5">
        <v>1194</v>
      </c>
      <c r="E5" s="16">
        <v>0.94761904761904758</v>
      </c>
      <c r="F5" s="5">
        <v>1140</v>
      </c>
      <c r="G5" s="20">
        <v>0.90476190476190477</v>
      </c>
      <c r="H5" s="21">
        <v>3.050943396226415</v>
      </c>
    </row>
    <row r="6" spans="1:8" x14ac:dyDescent="0.25">
      <c r="A6" s="49"/>
      <c r="B6" s="3" t="s">
        <v>5</v>
      </c>
      <c r="C6" s="5">
        <v>1413</v>
      </c>
      <c r="D6" s="5">
        <v>1333</v>
      </c>
      <c r="E6" s="16">
        <v>0.94338287331917903</v>
      </c>
      <c r="F6" s="5">
        <v>1234</v>
      </c>
      <c r="G6" s="20">
        <v>0.87331917905166312</v>
      </c>
      <c r="H6" s="21">
        <v>3.0440433212996392</v>
      </c>
    </row>
    <row r="7" spans="1:8" x14ac:dyDescent="0.25">
      <c r="A7" s="49" t="s">
        <v>71</v>
      </c>
      <c r="B7" s="3" t="s">
        <v>1</v>
      </c>
      <c r="C7" s="22" t="s">
        <v>14</v>
      </c>
      <c r="D7" s="22" t="s">
        <v>14</v>
      </c>
      <c r="E7" s="23" t="s">
        <v>14</v>
      </c>
      <c r="F7" s="22" t="s">
        <v>14</v>
      </c>
      <c r="G7" s="22" t="s">
        <v>14</v>
      </c>
      <c r="H7" s="23" t="s">
        <v>14</v>
      </c>
    </row>
    <row r="8" spans="1:8" x14ac:dyDescent="0.25">
      <c r="A8" s="49"/>
      <c r="B8" s="3" t="s">
        <v>2</v>
      </c>
      <c r="C8" s="22" t="s">
        <v>14</v>
      </c>
      <c r="D8" s="22" t="s">
        <v>14</v>
      </c>
      <c r="E8" s="23" t="s">
        <v>14</v>
      </c>
      <c r="F8" s="22" t="s">
        <v>14</v>
      </c>
      <c r="G8" s="22" t="s">
        <v>14</v>
      </c>
      <c r="H8" s="23" t="s">
        <v>14</v>
      </c>
    </row>
    <row r="9" spans="1:8" x14ac:dyDescent="0.25">
      <c r="A9" s="49"/>
      <c r="B9" s="3" t="s">
        <v>3</v>
      </c>
      <c r="C9" s="22" t="s">
        <v>14</v>
      </c>
      <c r="D9" s="22" t="s">
        <v>14</v>
      </c>
      <c r="E9" s="23" t="s">
        <v>14</v>
      </c>
      <c r="F9" s="22" t="s">
        <v>14</v>
      </c>
      <c r="G9" s="22" t="s">
        <v>14</v>
      </c>
      <c r="H9" s="23" t="s">
        <v>14</v>
      </c>
    </row>
    <row r="10" spans="1:8" x14ac:dyDescent="0.25">
      <c r="A10" s="49"/>
      <c r="B10" s="3" t="s">
        <v>4</v>
      </c>
      <c r="C10" s="22" t="s">
        <v>14</v>
      </c>
      <c r="D10" s="22" t="s">
        <v>14</v>
      </c>
      <c r="E10" s="23" t="s">
        <v>14</v>
      </c>
      <c r="F10" s="22" t="s">
        <v>14</v>
      </c>
      <c r="G10" s="22" t="s">
        <v>14</v>
      </c>
      <c r="H10" s="23" t="s">
        <v>14</v>
      </c>
    </row>
    <row r="11" spans="1:8" x14ac:dyDescent="0.25">
      <c r="A11" s="49"/>
      <c r="B11" s="3" t="s">
        <v>5</v>
      </c>
      <c r="C11" s="22" t="s">
        <v>14</v>
      </c>
      <c r="D11" s="22" t="s">
        <v>14</v>
      </c>
      <c r="E11" s="23" t="s">
        <v>14</v>
      </c>
      <c r="F11" s="22" t="s">
        <v>14</v>
      </c>
      <c r="G11" s="22" t="s">
        <v>14</v>
      </c>
      <c r="H11" s="23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9" customWidth="1"/>
    <col min="2" max="8" width="14" style="10" customWidth="1"/>
  </cols>
  <sheetData>
    <row r="1" spans="1:8" ht="30" x14ac:dyDescent="0.25">
      <c r="A1" s="34" t="s">
        <v>0</v>
      </c>
      <c r="B1" s="2" t="s">
        <v>37</v>
      </c>
      <c r="C1" s="11" t="s">
        <v>96</v>
      </c>
      <c r="D1" s="11" t="s">
        <v>97</v>
      </c>
      <c r="E1" s="12" t="s">
        <v>98</v>
      </c>
      <c r="F1" s="11" t="s">
        <v>99</v>
      </c>
      <c r="G1" s="12" t="s">
        <v>38</v>
      </c>
      <c r="H1" s="13" t="s">
        <v>100</v>
      </c>
    </row>
    <row r="2" spans="1:8" x14ac:dyDescent="0.25">
      <c r="A2" s="49" t="s">
        <v>7</v>
      </c>
      <c r="B2" s="3" t="s">
        <v>1</v>
      </c>
      <c r="C2" s="5">
        <v>451</v>
      </c>
      <c r="D2" s="5">
        <v>420</v>
      </c>
      <c r="E2" s="16">
        <v>0.9312638580931264</v>
      </c>
      <c r="F2" s="5">
        <v>375</v>
      </c>
      <c r="G2" s="16">
        <v>0.83148558758314861</v>
      </c>
      <c r="H2" s="17">
        <v>2.5921348314606742</v>
      </c>
    </row>
    <row r="3" spans="1:8" x14ac:dyDescent="0.25">
      <c r="A3" s="49"/>
      <c r="B3" s="3" t="s">
        <v>2</v>
      </c>
      <c r="C3" s="5">
        <v>665</v>
      </c>
      <c r="D3" s="5">
        <v>619</v>
      </c>
      <c r="E3" s="16">
        <v>0.93082706766917289</v>
      </c>
      <c r="F3" s="5">
        <v>575</v>
      </c>
      <c r="G3" s="16">
        <v>0.86466165413533835</v>
      </c>
      <c r="H3" s="17">
        <v>2.9928315412186381</v>
      </c>
    </row>
    <row r="4" spans="1:8" x14ac:dyDescent="0.25">
      <c r="A4" s="49"/>
      <c r="B4" s="3" t="s">
        <v>3</v>
      </c>
      <c r="C4" s="5">
        <v>703</v>
      </c>
      <c r="D4" s="5">
        <v>669</v>
      </c>
      <c r="E4" s="16">
        <v>0.9516358463726885</v>
      </c>
      <c r="F4" s="5">
        <v>637</v>
      </c>
      <c r="G4" s="16">
        <v>0.90611664295874828</v>
      </c>
      <c r="H4" s="17">
        <v>3.0109271523178807</v>
      </c>
    </row>
    <row r="5" spans="1:8" x14ac:dyDescent="0.25">
      <c r="A5" s="49"/>
      <c r="B5" s="3" t="s">
        <v>4</v>
      </c>
      <c r="C5" s="5">
        <v>844</v>
      </c>
      <c r="D5" s="5">
        <v>810</v>
      </c>
      <c r="E5" s="16">
        <v>0.95971563981042651</v>
      </c>
      <c r="F5" s="5">
        <v>781</v>
      </c>
      <c r="G5" s="16">
        <v>0.92535545023696686</v>
      </c>
      <c r="H5" s="17">
        <v>3.1908745247148289</v>
      </c>
    </row>
    <row r="6" spans="1:8" x14ac:dyDescent="0.25">
      <c r="A6" s="49"/>
      <c r="B6" s="3" t="s">
        <v>5</v>
      </c>
      <c r="C6" s="5">
        <v>975</v>
      </c>
      <c r="D6" s="5">
        <v>933</v>
      </c>
      <c r="E6" s="16">
        <v>0.95692307692307688</v>
      </c>
      <c r="F6" s="5">
        <v>871</v>
      </c>
      <c r="G6" s="16">
        <v>0.89333333333333331</v>
      </c>
      <c r="H6" s="17">
        <v>3.0763546798029555</v>
      </c>
    </row>
    <row r="7" spans="1:8" x14ac:dyDescent="0.25">
      <c r="A7" s="49" t="s">
        <v>8</v>
      </c>
      <c r="B7" s="3" t="s">
        <v>1</v>
      </c>
      <c r="C7" s="5">
        <v>273</v>
      </c>
      <c r="D7" s="5">
        <v>247</v>
      </c>
      <c r="E7" s="16">
        <v>0.90476190476190477</v>
      </c>
      <c r="F7" s="5">
        <v>211</v>
      </c>
      <c r="G7" s="16">
        <v>0.77289377289377292</v>
      </c>
      <c r="H7" s="17">
        <v>2.2589999999999995</v>
      </c>
    </row>
    <row r="8" spans="1:8" x14ac:dyDescent="0.25">
      <c r="A8" s="49"/>
      <c r="B8" s="3" t="s">
        <v>2</v>
      </c>
      <c r="C8" s="5">
        <v>360</v>
      </c>
      <c r="D8" s="5">
        <v>327</v>
      </c>
      <c r="E8" s="16">
        <v>0.90833333333333333</v>
      </c>
      <c r="F8" s="5">
        <v>301</v>
      </c>
      <c r="G8" s="16">
        <v>0.83611111111111114</v>
      </c>
      <c r="H8" s="17">
        <v>3.0672000000000001</v>
      </c>
    </row>
    <row r="9" spans="1:8" x14ac:dyDescent="0.25">
      <c r="A9" s="49"/>
      <c r="B9" s="3" t="s">
        <v>3</v>
      </c>
      <c r="C9" s="5">
        <v>367</v>
      </c>
      <c r="D9" s="5">
        <v>344</v>
      </c>
      <c r="E9" s="16">
        <v>0.93732970027247953</v>
      </c>
      <c r="F9" s="5">
        <v>312</v>
      </c>
      <c r="G9" s="16">
        <v>0.85013623978201636</v>
      </c>
      <c r="H9" s="17">
        <v>2.7226666666666666</v>
      </c>
    </row>
    <row r="10" spans="1:8" x14ac:dyDescent="0.25">
      <c r="A10" s="49"/>
      <c r="B10" s="3" t="s">
        <v>4</v>
      </c>
      <c r="C10" s="5">
        <v>408</v>
      </c>
      <c r="D10" s="5">
        <v>376</v>
      </c>
      <c r="E10" s="16">
        <v>0.92156862745098034</v>
      </c>
      <c r="F10" s="5">
        <v>351</v>
      </c>
      <c r="G10" s="16">
        <v>0.86029411764705888</v>
      </c>
      <c r="H10" s="17">
        <v>2.710185185185185</v>
      </c>
    </row>
    <row r="11" spans="1:8" x14ac:dyDescent="0.25">
      <c r="A11" s="49"/>
      <c r="B11" s="3" t="s">
        <v>5</v>
      </c>
      <c r="C11" s="5">
        <v>432</v>
      </c>
      <c r="D11" s="5">
        <v>394</v>
      </c>
      <c r="E11" s="16">
        <v>0.91203703703703709</v>
      </c>
      <c r="F11" s="5">
        <v>357</v>
      </c>
      <c r="G11" s="16">
        <v>0.82638888888888884</v>
      </c>
      <c r="H11" s="17">
        <v>2.9506849315068497</v>
      </c>
    </row>
    <row r="12" spans="1:8" ht="30" x14ac:dyDescent="0.25">
      <c r="A12" s="34" t="s">
        <v>72</v>
      </c>
      <c r="B12" s="2" t="s">
        <v>37</v>
      </c>
      <c r="C12" s="11" t="s">
        <v>96</v>
      </c>
      <c r="D12" s="11" t="s">
        <v>97</v>
      </c>
      <c r="E12" s="12" t="s">
        <v>98</v>
      </c>
      <c r="F12" s="11" t="s">
        <v>99</v>
      </c>
      <c r="G12" s="12" t="s">
        <v>38</v>
      </c>
      <c r="H12" s="13" t="s">
        <v>100</v>
      </c>
    </row>
    <row r="13" spans="1:8" x14ac:dyDescent="0.25">
      <c r="A13" s="55" t="s">
        <v>73</v>
      </c>
      <c r="B13" s="3" t="s">
        <v>1</v>
      </c>
      <c r="C13" s="5">
        <v>1</v>
      </c>
      <c r="D13" s="5">
        <v>1</v>
      </c>
      <c r="E13" s="16">
        <v>1</v>
      </c>
      <c r="F13" s="5">
        <v>1</v>
      </c>
      <c r="G13" s="16">
        <v>1</v>
      </c>
      <c r="H13" s="17" t="s">
        <v>14</v>
      </c>
    </row>
    <row r="14" spans="1:8" x14ac:dyDescent="0.25">
      <c r="A14" s="56"/>
      <c r="B14" s="3" t="s">
        <v>2</v>
      </c>
      <c r="C14" s="5" t="s">
        <v>14</v>
      </c>
      <c r="D14" s="5" t="s">
        <v>14</v>
      </c>
      <c r="E14" s="16" t="s">
        <v>14</v>
      </c>
      <c r="F14" s="5" t="s">
        <v>14</v>
      </c>
      <c r="G14" s="16" t="s">
        <v>14</v>
      </c>
      <c r="H14" s="17" t="s">
        <v>14</v>
      </c>
    </row>
    <row r="15" spans="1:8" x14ac:dyDescent="0.25">
      <c r="A15" s="56"/>
      <c r="B15" s="3" t="s">
        <v>3</v>
      </c>
      <c r="C15" s="5">
        <v>2</v>
      </c>
      <c r="D15" s="5">
        <v>1</v>
      </c>
      <c r="E15" s="16">
        <v>0.5</v>
      </c>
      <c r="F15" s="5">
        <v>1</v>
      </c>
      <c r="G15" s="16">
        <v>0.5</v>
      </c>
      <c r="H15" s="17">
        <v>4</v>
      </c>
    </row>
    <row r="16" spans="1:8" x14ac:dyDescent="0.25">
      <c r="A16" s="56"/>
      <c r="B16" s="3" t="s">
        <v>4</v>
      </c>
      <c r="C16" s="5">
        <v>4</v>
      </c>
      <c r="D16" s="5">
        <v>4</v>
      </c>
      <c r="E16" s="16">
        <v>1</v>
      </c>
      <c r="F16" s="5">
        <v>4</v>
      </c>
      <c r="G16" s="16">
        <v>1</v>
      </c>
      <c r="H16" s="17">
        <v>2.5</v>
      </c>
    </row>
    <row r="17" spans="1:8" x14ac:dyDescent="0.25">
      <c r="A17" s="57"/>
      <c r="B17" s="3" t="s">
        <v>5</v>
      </c>
      <c r="C17" s="5">
        <v>3</v>
      </c>
      <c r="D17" s="5">
        <v>3</v>
      </c>
      <c r="E17" s="16">
        <v>1</v>
      </c>
      <c r="F17" s="5">
        <v>2</v>
      </c>
      <c r="G17" s="16">
        <v>0.66666666666666663</v>
      </c>
      <c r="H17" s="17">
        <v>2</v>
      </c>
    </row>
    <row r="18" spans="1:8" x14ac:dyDescent="0.25">
      <c r="A18" s="50" t="s">
        <v>74</v>
      </c>
      <c r="B18" s="3" t="s">
        <v>1</v>
      </c>
      <c r="C18" s="24" t="s">
        <v>14</v>
      </c>
      <c r="D18" s="24" t="s">
        <v>14</v>
      </c>
      <c r="E18" s="16" t="s">
        <v>14</v>
      </c>
      <c r="F18" s="24" t="s">
        <v>14</v>
      </c>
      <c r="G18" s="16" t="s">
        <v>14</v>
      </c>
      <c r="H18" s="25" t="s">
        <v>14</v>
      </c>
    </row>
    <row r="19" spans="1:8" x14ac:dyDescent="0.25">
      <c r="A19" s="50"/>
      <c r="B19" s="3" t="s">
        <v>2</v>
      </c>
      <c r="C19" s="5" t="s">
        <v>14</v>
      </c>
      <c r="D19" s="5" t="s">
        <v>14</v>
      </c>
      <c r="E19" s="16" t="s">
        <v>14</v>
      </c>
      <c r="F19" s="5" t="s">
        <v>14</v>
      </c>
      <c r="G19" s="16" t="s">
        <v>14</v>
      </c>
      <c r="H19" s="17" t="s">
        <v>14</v>
      </c>
    </row>
    <row r="20" spans="1:8" x14ac:dyDescent="0.25">
      <c r="A20" s="50"/>
      <c r="B20" s="3" t="s">
        <v>3</v>
      </c>
      <c r="C20" s="24" t="s">
        <v>14</v>
      </c>
      <c r="D20" s="24" t="s">
        <v>14</v>
      </c>
      <c r="E20" s="16" t="s">
        <v>14</v>
      </c>
      <c r="F20" s="24" t="s">
        <v>14</v>
      </c>
      <c r="G20" s="16" t="s">
        <v>14</v>
      </c>
      <c r="H20" s="25" t="s">
        <v>14</v>
      </c>
    </row>
    <row r="21" spans="1:8" x14ac:dyDescent="0.25">
      <c r="A21" s="50"/>
      <c r="B21" s="3" t="s">
        <v>4</v>
      </c>
      <c r="C21" s="5" t="s">
        <v>14</v>
      </c>
      <c r="D21" s="5" t="s">
        <v>14</v>
      </c>
      <c r="E21" s="16" t="s">
        <v>14</v>
      </c>
      <c r="F21" s="5" t="s">
        <v>14</v>
      </c>
      <c r="G21" s="16" t="s">
        <v>14</v>
      </c>
      <c r="H21" s="17" t="s">
        <v>14</v>
      </c>
    </row>
    <row r="22" spans="1:8" x14ac:dyDescent="0.25">
      <c r="A22" s="50"/>
      <c r="B22" s="3" t="s">
        <v>5</v>
      </c>
      <c r="C22" s="5" t="s">
        <v>14</v>
      </c>
      <c r="D22" s="5" t="s">
        <v>14</v>
      </c>
      <c r="E22" s="16" t="s">
        <v>14</v>
      </c>
      <c r="F22" s="5" t="s">
        <v>14</v>
      </c>
      <c r="G22" s="16" t="s">
        <v>14</v>
      </c>
      <c r="H22" s="17" t="s">
        <v>14</v>
      </c>
    </row>
    <row r="23" spans="1:8" x14ac:dyDescent="0.25">
      <c r="A23" s="49" t="s">
        <v>15</v>
      </c>
      <c r="B23" s="3" t="s">
        <v>1</v>
      </c>
      <c r="C23" s="5">
        <v>48</v>
      </c>
      <c r="D23" s="5">
        <v>42</v>
      </c>
      <c r="E23" s="16">
        <v>0.875</v>
      </c>
      <c r="F23" s="5">
        <v>39</v>
      </c>
      <c r="G23" s="16">
        <v>0.8125</v>
      </c>
      <c r="H23" s="17">
        <v>2.42</v>
      </c>
    </row>
    <row r="24" spans="1:8" x14ac:dyDescent="0.25">
      <c r="A24" s="49"/>
      <c r="B24" s="3" t="s">
        <v>2</v>
      </c>
      <c r="C24" s="5">
        <v>50</v>
      </c>
      <c r="D24" s="5">
        <v>47</v>
      </c>
      <c r="E24" s="16">
        <v>0.94</v>
      </c>
      <c r="F24" s="5">
        <v>39</v>
      </c>
      <c r="G24" s="16">
        <v>0.78</v>
      </c>
      <c r="H24" s="17">
        <v>2.8559999999999999</v>
      </c>
    </row>
    <row r="25" spans="1:8" x14ac:dyDescent="0.25">
      <c r="A25" s="49"/>
      <c r="B25" s="3" t="s">
        <v>3</v>
      </c>
      <c r="C25" s="24">
        <v>38</v>
      </c>
      <c r="D25" s="24">
        <v>37</v>
      </c>
      <c r="E25" s="16">
        <v>0.97368421052631582</v>
      </c>
      <c r="F25" s="24">
        <v>34</v>
      </c>
      <c r="G25" s="16">
        <v>0.89473684210526316</v>
      </c>
      <c r="H25" s="25">
        <v>3.15</v>
      </c>
    </row>
    <row r="26" spans="1:8" x14ac:dyDescent="0.25">
      <c r="A26" s="49"/>
      <c r="B26" s="3" t="s">
        <v>4</v>
      </c>
      <c r="C26" s="5">
        <v>25</v>
      </c>
      <c r="D26" s="5">
        <v>21</v>
      </c>
      <c r="E26" s="16">
        <v>0.84</v>
      </c>
      <c r="F26" s="5">
        <v>21</v>
      </c>
      <c r="G26" s="16">
        <v>0.84</v>
      </c>
      <c r="H26" s="17">
        <v>3.46</v>
      </c>
    </row>
    <row r="27" spans="1:8" x14ac:dyDescent="0.25">
      <c r="A27" s="49"/>
      <c r="B27" s="3" t="s">
        <v>5</v>
      </c>
      <c r="C27" s="5">
        <v>27</v>
      </c>
      <c r="D27" s="5">
        <v>26</v>
      </c>
      <c r="E27" s="16">
        <v>0.96296296296296291</v>
      </c>
      <c r="F27" s="5">
        <v>22</v>
      </c>
      <c r="G27" s="16">
        <v>0.81481481481481477</v>
      </c>
      <c r="H27" s="17">
        <v>2.9249999999999998</v>
      </c>
    </row>
    <row r="28" spans="1:8" x14ac:dyDescent="0.25">
      <c r="A28" s="49" t="s">
        <v>16</v>
      </c>
      <c r="B28" s="3" t="s">
        <v>1</v>
      </c>
      <c r="C28" s="5" t="s">
        <v>14</v>
      </c>
      <c r="D28" s="5" t="s">
        <v>14</v>
      </c>
      <c r="E28" s="16" t="s">
        <v>14</v>
      </c>
      <c r="F28" s="5" t="s">
        <v>14</v>
      </c>
      <c r="G28" s="16" t="s">
        <v>14</v>
      </c>
      <c r="H28" s="17" t="s">
        <v>14</v>
      </c>
    </row>
    <row r="29" spans="1:8" x14ac:dyDescent="0.25">
      <c r="A29" s="49"/>
      <c r="B29" s="3" t="s">
        <v>2</v>
      </c>
      <c r="C29" s="5">
        <v>1</v>
      </c>
      <c r="D29" s="5">
        <v>0</v>
      </c>
      <c r="E29" s="16">
        <v>0</v>
      </c>
      <c r="F29" s="5">
        <v>0</v>
      </c>
      <c r="G29" s="16">
        <v>0</v>
      </c>
      <c r="H29" s="17" t="s">
        <v>14</v>
      </c>
    </row>
    <row r="30" spans="1:8" x14ac:dyDescent="0.25">
      <c r="A30" s="49"/>
      <c r="B30" s="3" t="s">
        <v>3</v>
      </c>
      <c r="C30" s="5" t="s">
        <v>14</v>
      </c>
      <c r="D30" s="5" t="s">
        <v>14</v>
      </c>
      <c r="E30" s="16" t="s">
        <v>14</v>
      </c>
      <c r="F30" s="5" t="s">
        <v>14</v>
      </c>
      <c r="G30" s="16" t="s">
        <v>14</v>
      </c>
      <c r="H30" s="17" t="s">
        <v>14</v>
      </c>
    </row>
    <row r="31" spans="1:8" x14ac:dyDescent="0.25">
      <c r="A31" s="49"/>
      <c r="B31" s="3" t="s">
        <v>4</v>
      </c>
      <c r="C31" s="5">
        <v>1</v>
      </c>
      <c r="D31" s="5">
        <v>1</v>
      </c>
      <c r="E31" s="16">
        <v>1</v>
      </c>
      <c r="F31" s="5">
        <v>1</v>
      </c>
      <c r="G31" s="16">
        <v>1</v>
      </c>
      <c r="H31" s="17">
        <v>3</v>
      </c>
    </row>
    <row r="32" spans="1:8" x14ac:dyDescent="0.25">
      <c r="A32" s="49"/>
      <c r="B32" s="3" t="s">
        <v>5</v>
      </c>
      <c r="C32" s="5">
        <v>1</v>
      </c>
      <c r="D32" s="5">
        <v>1</v>
      </c>
      <c r="E32" s="16">
        <v>1</v>
      </c>
      <c r="F32" s="5">
        <v>1</v>
      </c>
      <c r="G32" s="16">
        <v>1</v>
      </c>
      <c r="H32" s="17">
        <v>2.7000000000000006</v>
      </c>
    </row>
    <row r="33" spans="1:8" x14ac:dyDescent="0.25">
      <c r="A33" s="49" t="s">
        <v>17</v>
      </c>
      <c r="B33" s="3" t="s">
        <v>1</v>
      </c>
      <c r="C33" s="5">
        <v>89</v>
      </c>
      <c r="D33" s="5">
        <v>83</v>
      </c>
      <c r="E33" s="16">
        <v>0.93258426966292129</v>
      </c>
      <c r="F33" s="5">
        <v>70</v>
      </c>
      <c r="G33" s="16">
        <v>0.7865168539325843</v>
      </c>
      <c r="H33" s="17">
        <v>2.4090909090909092</v>
      </c>
    </row>
    <row r="34" spans="1:8" x14ac:dyDescent="0.25">
      <c r="A34" s="49"/>
      <c r="B34" s="3" t="s">
        <v>2</v>
      </c>
      <c r="C34" s="5">
        <v>94</v>
      </c>
      <c r="D34" s="5">
        <v>81</v>
      </c>
      <c r="E34" s="16">
        <v>0.86170212765957444</v>
      </c>
      <c r="F34" s="5">
        <v>74</v>
      </c>
      <c r="G34" s="16">
        <v>0.78723404255319152</v>
      </c>
      <c r="H34" s="17">
        <v>2.7148936170212772</v>
      </c>
    </row>
    <row r="35" spans="1:8" x14ac:dyDescent="0.25">
      <c r="A35" s="49"/>
      <c r="B35" s="3" t="s">
        <v>3</v>
      </c>
      <c r="C35" s="5">
        <v>90</v>
      </c>
      <c r="D35" s="5">
        <v>83</v>
      </c>
      <c r="E35" s="16">
        <v>0.92222222222222228</v>
      </c>
      <c r="F35" s="5">
        <v>72</v>
      </c>
      <c r="G35" s="16">
        <v>0.8</v>
      </c>
      <c r="H35" s="17">
        <v>2.4849056603773585</v>
      </c>
    </row>
    <row r="36" spans="1:8" x14ac:dyDescent="0.25">
      <c r="A36" s="49"/>
      <c r="B36" s="3" t="s">
        <v>4</v>
      </c>
      <c r="C36" s="5">
        <v>72</v>
      </c>
      <c r="D36" s="5">
        <v>66</v>
      </c>
      <c r="E36" s="16">
        <v>0.91666666666666663</v>
      </c>
      <c r="F36" s="5">
        <v>63</v>
      </c>
      <c r="G36" s="16">
        <v>0.875</v>
      </c>
      <c r="H36" s="17">
        <v>2.7</v>
      </c>
    </row>
    <row r="37" spans="1:8" x14ac:dyDescent="0.25">
      <c r="A37" s="49"/>
      <c r="B37" s="3" t="s">
        <v>5</v>
      </c>
      <c r="C37" s="5">
        <v>83</v>
      </c>
      <c r="D37" s="5">
        <v>80</v>
      </c>
      <c r="E37" s="16">
        <v>0.96385542168674698</v>
      </c>
      <c r="F37" s="5">
        <v>71</v>
      </c>
      <c r="G37" s="16">
        <v>0.85542168674698793</v>
      </c>
      <c r="H37" s="17">
        <v>2.9787878787878781</v>
      </c>
    </row>
    <row r="38" spans="1:8" x14ac:dyDescent="0.25">
      <c r="A38" s="49" t="s">
        <v>18</v>
      </c>
      <c r="B38" s="3" t="s">
        <v>1</v>
      </c>
      <c r="C38" s="5">
        <v>4</v>
      </c>
      <c r="D38" s="5">
        <v>3</v>
      </c>
      <c r="E38" s="16">
        <v>0.75</v>
      </c>
      <c r="F38" s="5">
        <v>3</v>
      </c>
      <c r="G38" s="16">
        <v>0.75</v>
      </c>
      <c r="H38" s="17">
        <v>2</v>
      </c>
    </row>
    <row r="39" spans="1:8" x14ac:dyDescent="0.25">
      <c r="A39" s="49"/>
      <c r="B39" s="3" t="s">
        <v>2</v>
      </c>
      <c r="C39" s="5">
        <v>3</v>
      </c>
      <c r="D39" s="5">
        <v>3</v>
      </c>
      <c r="E39" s="16">
        <v>1</v>
      </c>
      <c r="F39" s="5">
        <v>3</v>
      </c>
      <c r="G39" s="16">
        <v>1</v>
      </c>
      <c r="H39" s="17" t="s">
        <v>14</v>
      </c>
    </row>
    <row r="40" spans="1:8" x14ac:dyDescent="0.25">
      <c r="A40" s="49"/>
      <c r="B40" s="3" t="s">
        <v>3</v>
      </c>
      <c r="C40" s="5">
        <v>2</v>
      </c>
      <c r="D40" s="5">
        <v>2</v>
      </c>
      <c r="E40" s="16">
        <v>1</v>
      </c>
      <c r="F40" s="5">
        <v>1</v>
      </c>
      <c r="G40" s="16">
        <v>0.5</v>
      </c>
      <c r="H40" s="17">
        <v>2</v>
      </c>
    </row>
    <row r="41" spans="1:8" x14ac:dyDescent="0.25">
      <c r="A41" s="49"/>
      <c r="B41" s="3" t="s">
        <v>4</v>
      </c>
      <c r="C41" s="5" t="s">
        <v>14</v>
      </c>
      <c r="D41" s="5" t="s">
        <v>14</v>
      </c>
      <c r="E41" s="16" t="s">
        <v>14</v>
      </c>
      <c r="F41" s="5" t="s">
        <v>14</v>
      </c>
      <c r="G41" s="16" t="s">
        <v>14</v>
      </c>
      <c r="H41" s="17" t="s">
        <v>14</v>
      </c>
    </row>
    <row r="42" spans="1:8" x14ac:dyDescent="0.25">
      <c r="A42" s="49"/>
      <c r="B42" s="3" t="s">
        <v>5</v>
      </c>
      <c r="C42" s="5">
        <v>1</v>
      </c>
      <c r="D42" s="5">
        <v>0</v>
      </c>
      <c r="E42" s="16">
        <v>0</v>
      </c>
      <c r="F42" s="5">
        <v>0</v>
      </c>
      <c r="G42" s="16">
        <v>0</v>
      </c>
      <c r="H42" s="17" t="s">
        <v>14</v>
      </c>
    </row>
    <row r="43" spans="1:8" x14ac:dyDescent="0.25">
      <c r="A43" s="50" t="s">
        <v>75</v>
      </c>
      <c r="B43" s="3" t="s">
        <v>1</v>
      </c>
      <c r="C43" s="5">
        <v>492</v>
      </c>
      <c r="D43" s="5">
        <v>454</v>
      </c>
      <c r="E43" s="16">
        <v>0.92276422764227639</v>
      </c>
      <c r="F43" s="5">
        <v>401</v>
      </c>
      <c r="G43" s="16">
        <v>0.81504065040650409</v>
      </c>
      <c r="H43" s="17">
        <v>2.479166666666667</v>
      </c>
    </row>
    <row r="44" spans="1:8" x14ac:dyDescent="0.25">
      <c r="A44" s="50"/>
      <c r="B44" s="3" t="s">
        <v>2</v>
      </c>
      <c r="C44" s="5">
        <v>759</v>
      </c>
      <c r="D44" s="5">
        <v>702</v>
      </c>
      <c r="E44" s="16">
        <v>0.92490118577075098</v>
      </c>
      <c r="F44" s="5">
        <v>659</v>
      </c>
      <c r="G44" s="16">
        <v>0.86824769433465088</v>
      </c>
      <c r="H44" s="17">
        <v>3.1416083916083917</v>
      </c>
    </row>
    <row r="45" spans="1:8" x14ac:dyDescent="0.25">
      <c r="A45" s="50"/>
      <c r="B45" s="3" t="s">
        <v>3</v>
      </c>
      <c r="C45" s="5">
        <v>849</v>
      </c>
      <c r="D45" s="5">
        <v>812</v>
      </c>
      <c r="E45" s="16">
        <v>0.95641931684334514</v>
      </c>
      <c r="F45" s="5">
        <v>771</v>
      </c>
      <c r="G45" s="16">
        <v>0.90812720848056538</v>
      </c>
      <c r="H45" s="17">
        <v>3.0046920821114371</v>
      </c>
    </row>
    <row r="46" spans="1:8" x14ac:dyDescent="0.25">
      <c r="A46" s="50"/>
      <c r="B46" s="3" t="s">
        <v>4</v>
      </c>
      <c r="C46" s="5">
        <v>1043</v>
      </c>
      <c r="D46" s="5">
        <v>993</v>
      </c>
      <c r="E46" s="16">
        <v>0.95206136145733467</v>
      </c>
      <c r="F46" s="5">
        <v>947</v>
      </c>
      <c r="G46" s="16">
        <v>0.90795781399808251</v>
      </c>
      <c r="H46" s="17">
        <v>3.0768456375838924</v>
      </c>
    </row>
    <row r="47" spans="1:8" x14ac:dyDescent="0.25">
      <c r="A47" s="50"/>
      <c r="B47" s="3" t="s">
        <v>5</v>
      </c>
      <c r="C47" s="5">
        <v>1138</v>
      </c>
      <c r="D47" s="5">
        <v>1073</v>
      </c>
      <c r="E47" s="16">
        <v>0.94288224956063271</v>
      </c>
      <c r="F47" s="5">
        <v>1004</v>
      </c>
      <c r="G47" s="16">
        <v>0.88224956063268889</v>
      </c>
      <c r="H47" s="17">
        <v>3.0704225352112675</v>
      </c>
    </row>
    <row r="48" spans="1:8" x14ac:dyDescent="0.25">
      <c r="A48" s="50" t="s">
        <v>76</v>
      </c>
      <c r="B48" s="3" t="s">
        <v>1</v>
      </c>
      <c r="C48" s="5">
        <v>73</v>
      </c>
      <c r="D48" s="5">
        <v>67</v>
      </c>
      <c r="E48" s="16">
        <v>0.9178082191780822</v>
      </c>
      <c r="F48" s="5">
        <v>57</v>
      </c>
      <c r="G48" s="16">
        <v>0.78082191780821919</v>
      </c>
      <c r="H48" s="17">
        <v>2.504</v>
      </c>
    </row>
    <row r="49" spans="1:8" x14ac:dyDescent="0.25">
      <c r="A49" s="50"/>
      <c r="B49" s="3" t="s">
        <v>2</v>
      </c>
      <c r="C49" s="5">
        <v>103</v>
      </c>
      <c r="D49" s="5">
        <v>98</v>
      </c>
      <c r="E49" s="16">
        <v>0.95145631067961167</v>
      </c>
      <c r="F49" s="5">
        <v>90</v>
      </c>
      <c r="G49" s="16">
        <v>0.87378640776699024</v>
      </c>
      <c r="H49" s="17">
        <v>2.6432432432432433</v>
      </c>
    </row>
    <row r="50" spans="1:8" x14ac:dyDescent="0.25">
      <c r="A50" s="50"/>
      <c r="B50" s="3" t="s">
        <v>3</v>
      </c>
      <c r="C50" s="5">
        <v>85</v>
      </c>
      <c r="D50" s="5">
        <v>74</v>
      </c>
      <c r="E50" s="16">
        <v>0.87058823529411766</v>
      </c>
      <c r="F50" s="5">
        <v>67</v>
      </c>
      <c r="G50" s="16">
        <v>0.78823529411764703</v>
      </c>
      <c r="H50" s="17">
        <v>2.5675675675675675</v>
      </c>
    </row>
    <row r="51" spans="1:8" x14ac:dyDescent="0.25">
      <c r="A51" s="50"/>
      <c r="B51" s="3" t="s">
        <v>4</v>
      </c>
      <c r="C51" s="5">
        <v>99</v>
      </c>
      <c r="D51" s="5">
        <v>93</v>
      </c>
      <c r="E51" s="16">
        <v>0.93939393939393945</v>
      </c>
      <c r="F51" s="5">
        <v>89</v>
      </c>
      <c r="G51" s="16">
        <v>0.89898989898989901</v>
      </c>
      <c r="H51" s="17">
        <v>3.2124999999999999</v>
      </c>
    </row>
    <row r="52" spans="1:8" x14ac:dyDescent="0.25">
      <c r="A52" s="50"/>
      <c r="B52" s="3" t="s">
        <v>5</v>
      </c>
      <c r="C52" s="5">
        <v>152</v>
      </c>
      <c r="D52" s="5">
        <v>143</v>
      </c>
      <c r="E52" s="16">
        <v>0.94078947368421051</v>
      </c>
      <c r="F52" s="5">
        <v>127</v>
      </c>
      <c r="G52" s="16">
        <v>0.83552631578947367</v>
      </c>
      <c r="H52" s="17">
        <v>3.081818181818182</v>
      </c>
    </row>
    <row r="53" spans="1:8" x14ac:dyDescent="0.25">
      <c r="A53" s="50" t="s">
        <v>77</v>
      </c>
      <c r="B53" s="3" t="s">
        <v>1</v>
      </c>
      <c r="C53" s="5">
        <v>29</v>
      </c>
      <c r="D53" s="5">
        <v>27</v>
      </c>
      <c r="E53" s="16">
        <v>0.93103448275862066</v>
      </c>
      <c r="F53" s="5">
        <v>25</v>
      </c>
      <c r="G53" s="16">
        <v>0.86206896551724133</v>
      </c>
      <c r="H53" s="17">
        <v>2.7545454545454544</v>
      </c>
    </row>
    <row r="54" spans="1:8" x14ac:dyDescent="0.25">
      <c r="A54" s="50"/>
      <c r="B54" s="3" t="s">
        <v>2</v>
      </c>
      <c r="C54" s="5">
        <v>25</v>
      </c>
      <c r="D54" s="5">
        <v>24</v>
      </c>
      <c r="E54" s="16">
        <v>0.96</v>
      </c>
      <c r="F54" s="5">
        <v>20</v>
      </c>
      <c r="G54" s="16">
        <v>0.8</v>
      </c>
      <c r="H54" s="17">
        <v>2.6750000000000003</v>
      </c>
    </row>
    <row r="55" spans="1:8" x14ac:dyDescent="0.25">
      <c r="A55" s="50"/>
      <c r="B55" s="3" t="s">
        <v>3</v>
      </c>
      <c r="C55" s="5">
        <v>14</v>
      </c>
      <c r="D55" s="5">
        <v>14</v>
      </c>
      <c r="E55" s="16">
        <v>1</v>
      </c>
      <c r="F55" s="5">
        <v>12</v>
      </c>
      <c r="G55" s="16">
        <v>0.8571428571428571</v>
      </c>
      <c r="H55" s="17">
        <v>2.8142857142857145</v>
      </c>
    </row>
    <row r="56" spans="1:8" x14ac:dyDescent="0.25">
      <c r="A56" s="50"/>
      <c r="B56" s="3" t="s">
        <v>4</v>
      </c>
      <c r="C56" s="5">
        <v>16</v>
      </c>
      <c r="D56" s="5">
        <v>16</v>
      </c>
      <c r="E56" s="16">
        <v>1</v>
      </c>
      <c r="F56" s="5">
        <v>15</v>
      </c>
      <c r="G56" s="16">
        <v>0.9375</v>
      </c>
      <c r="H56" s="17">
        <v>3.3333333333333335</v>
      </c>
    </row>
    <row r="57" spans="1:8" x14ac:dyDescent="0.25">
      <c r="A57" s="50"/>
      <c r="B57" s="3" t="s">
        <v>5</v>
      </c>
      <c r="C57" s="5">
        <v>8</v>
      </c>
      <c r="D57" s="5">
        <v>7</v>
      </c>
      <c r="E57" s="16">
        <v>0.875</v>
      </c>
      <c r="F57" s="5">
        <v>7</v>
      </c>
      <c r="G57" s="16">
        <v>0.875</v>
      </c>
      <c r="H57" s="17">
        <v>2.35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3" sqref="A13"/>
    </sheetView>
  </sheetViews>
  <sheetFormatPr defaultRowHeight="15" x14ac:dyDescent="0.25"/>
  <cols>
    <col min="1" max="1" width="23.28515625" customWidth="1"/>
  </cols>
  <sheetData>
    <row r="1" spans="1:6" x14ac:dyDescent="0.25">
      <c r="A1" s="58" t="s">
        <v>84</v>
      </c>
      <c r="B1" s="59"/>
      <c r="C1" s="59"/>
      <c r="D1" s="59"/>
      <c r="E1" s="59"/>
      <c r="F1" s="59"/>
    </row>
    <row r="2" spans="1:6" x14ac:dyDescent="0.25">
      <c r="A2" s="60" t="s">
        <v>102</v>
      </c>
      <c r="B2" s="45" t="s">
        <v>103</v>
      </c>
      <c r="C2" s="45"/>
      <c r="D2" s="45"/>
      <c r="E2" s="45"/>
      <c r="F2" s="45"/>
    </row>
    <row r="3" spans="1:6" x14ac:dyDescent="0.25">
      <c r="A3" s="60"/>
      <c r="B3" s="33" t="s">
        <v>79</v>
      </c>
      <c r="C3" s="33" t="s">
        <v>80</v>
      </c>
      <c r="D3" s="33" t="s">
        <v>81</v>
      </c>
      <c r="E3" s="33" t="s">
        <v>82</v>
      </c>
      <c r="F3" s="33" t="s">
        <v>83</v>
      </c>
    </row>
    <row r="4" spans="1:6" x14ac:dyDescent="0.25">
      <c r="A4" s="42" t="s">
        <v>78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42" t="s">
        <v>104</v>
      </c>
      <c r="B5" s="43" t="s">
        <v>14</v>
      </c>
      <c r="C5" s="43" t="s">
        <v>14</v>
      </c>
      <c r="D5" s="43" t="s">
        <v>14</v>
      </c>
      <c r="E5" s="43" t="s">
        <v>14</v>
      </c>
      <c r="F5" s="43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9" customWidth="1"/>
    <col min="2" max="11" width="11.7109375" style="10" customWidth="1"/>
  </cols>
  <sheetData>
    <row r="1" spans="1:11" ht="45" x14ac:dyDescent="0.25">
      <c r="A1" s="44" t="s">
        <v>37</v>
      </c>
      <c r="B1" s="11" t="s">
        <v>85</v>
      </c>
      <c r="C1" s="11" t="s">
        <v>86</v>
      </c>
      <c r="D1" s="11" t="s">
        <v>87</v>
      </c>
      <c r="E1" s="11" t="s">
        <v>88</v>
      </c>
      <c r="F1" s="11" t="s">
        <v>89</v>
      </c>
      <c r="G1" s="11" t="s">
        <v>90</v>
      </c>
      <c r="H1" s="11" t="s">
        <v>91</v>
      </c>
      <c r="I1" s="11" t="s">
        <v>92</v>
      </c>
      <c r="J1" s="11" t="s">
        <v>93</v>
      </c>
      <c r="K1" s="11" t="s">
        <v>94</v>
      </c>
    </row>
    <row r="2" spans="1:11" x14ac:dyDescent="0.25">
      <c r="A2" s="35" t="s">
        <v>1</v>
      </c>
      <c r="B2" s="26">
        <v>27</v>
      </c>
      <c r="C2" s="27">
        <v>3813.0000000000009</v>
      </c>
      <c r="D2" s="28">
        <v>398.72424971243339</v>
      </c>
      <c r="E2" s="27">
        <v>127.10000000000002</v>
      </c>
      <c r="F2" s="27">
        <v>9.5630000000000006</v>
      </c>
      <c r="G2" s="29">
        <v>7.8970000000000002</v>
      </c>
      <c r="H2" s="28">
        <v>13.290808323747779</v>
      </c>
      <c r="I2" s="26">
        <v>734</v>
      </c>
      <c r="J2" s="26">
        <v>615</v>
      </c>
      <c r="K2" s="30">
        <v>1.1934959349593497</v>
      </c>
    </row>
    <row r="3" spans="1:11" x14ac:dyDescent="0.25">
      <c r="A3" s="35" t="s">
        <v>2</v>
      </c>
      <c r="B3" s="26">
        <v>41</v>
      </c>
      <c r="C3" s="27">
        <v>4953</v>
      </c>
      <c r="D3" s="28">
        <v>379.19154800183748</v>
      </c>
      <c r="E3" s="27">
        <v>165.10000000000002</v>
      </c>
      <c r="F3" s="27">
        <v>13.061999999999998</v>
      </c>
      <c r="G3" s="29">
        <v>11.595999999999998</v>
      </c>
      <c r="H3" s="28">
        <v>12.639718266727916</v>
      </c>
      <c r="I3" s="26">
        <v>1033</v>
      </c>
      <c r="J3" s="26">
        <v>1023</v>
      </c>
      <c r="K3" s="30">
        <v>1.0097751710654936</v>
      </c>
    </row>
    <row r="4" spans="1:11" x14ac:dyDescent="0.25">
      <c r="A4" s="35" t="s">
        <v>3</v>
      </c>
      <c r="B4" s="26">
        <v>42</v>
      </c>
      <c r="C4" s="27">
        <v>5240.9999999999991</v>
      </c>
      <c r="D4" s="28">
        <v>379.94780339277952</v>
      </c>
      <c r="E4" s="27">
        <v>174.7</v>
      </c>
      <c r="F4" s="27">
        <v>13.793999999999997</v>
      </c>
      <c r="G4" s="29">
        <v>11.960999999999997</v>
      </c>
      <c r="H4" s="28">
        <v>12.664926779759318</v>
      </c>
      <c r="I4" s="26">
        <v>1073</v>
      </c>
      <c r="J4" s="26">
        <v>1033</v>
      </c>
      <c r="K4" s="30">
        <v>1.0387221684414327</v>
      </c>
    </row>
    <row r="5" spans="1:11" x14ac:dyDescent="0.25">
      <c r="A5" s="35" t="s">
        <v>4</v>
      </c>
      <c r="B5" s="26">
        <v>48</v>
      </c>
      <c r="C5" s="29">
        <v>6439.6998899999999</v>
      </c>
      <c r="D5" s="31">
        <v>390.30140005939666</v>
      </c>
      <c r="E5" s="29">
        <v>214.65666300000001</v>
      </c>
      <c r="F5" s="29">
        <v>16.499299999999991</v>
      </c>
      <c r="G5" s="29">
        <v>14.566099999999992</v>
      </c>
      <c r="H5" s="31">
        <v>13.010046668646556</v>
      </c>
      <c r="I5" s="26">
        <v>1257</v>
      </c>
      <c r="J5" s="26">
        <v>1180</v>
      </c>
      <c r="K5" s="30">
        <v>1.0652542372881355</v>
      </c>
    </row>
    <row r="6" spans="1:11" x14ac:dyDescent="0.25">
      <c r="A6" s="35" t="s">
        <v>5</v>
      </c>
      <c r="B6" s="26">
        <v>60</v>
      </c>
      <c r="C6" s="27">
        <v>7346.3998769999998</v>
      </c>
      <c r="D6" s="28">
        <v>356.92109766940223</v>
      </c>
      <c r="E6" s="27">
        <v>244.87999589999998</v>
      </c>
      <c r="F6" s="27">
        <v>20.582699999999985</v>
      </c>
      <c r="G6" s="29">
        <v>17.182799999999986</v>
      </c>
      <c r="H6" s="28">
        <v>11.897369922313407</v>
      </c>
      <c r="I6" s="26">
        <v>1406</v>
      </c>
      <c r="J6" s="26">
        <v>1480</v>
      </c>
      <c r="K6" s="30">
        <v>0.95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2017-09-26T17:27:17Z</cp:lastPrinted>
  <dcterms:created xsi:type="dcterms:W3CDTF">2017-08-30T18:53:51Z</dcterms:created>
  <dcterms:modified xsi:type="dcterms:W3CDTF">2018-01-29T17:31:39Z</dcterms:modified>
</cp:coreProperties>
</file>